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Default Extension="gif" ContentType="image/gif"/>
  <Override PartName="/xl/drawings/drawing3.xml" ContentType="application/vnd.openxmlformats-officedocument.drawing+xml"/>
  <Override PartName="/xl/worksheets/sheet3.xml" ContentType="application/vnd.openxmlformats-officedocument.spreadsheetml.worksheet+xml"/>
  <Default Extension="rels" ContentType="application/vnd.openxmlformats-package.relationships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1560" windowHeight="12700" firstSheet="4" activeTab="4"/>
  </bookViews>
  <sheets>
    <sheet name="Liste équipes E Tour Printemps" sheetId="23" r:id="rId1"/>
    <sheet name="Répartition des équipes" sheetId="22" r:id="rId2"/>
    <sheet name="Feuil2" sheetId="25" r:id="rId3"/>
    <sheet name="Zone 1 matin " sheetId="17" r:id="rId4"/>
    <sheet name="Zone 4 Matin" sheetId="3" r:id="rId5"/>
    <sheet name="Zone 4 Après-midi" sheetId="7" r:id="rId6"/>
  </sheet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4" i="2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F45"/>
  <c r="E45"/>
  <c r="D45"/>
  <c r="C14" i="22"/>
  <c r="C27"/>
  <c r="C40"/>
  <c r="C55"/>
  <c r="C57"/>
  <c r="D14"/>
  <c r="D27"/>
  <c r="D40"/>
  <c r="D55"/>
  <c r="D57"/>
  <c r="E57"/>
  <c r="G55"/>
  <c r="H55"/>
  <c r="I55"/>
  <c r="E55"/>
  <c r="E52"/>
  <c r="E51"/>
  <c r="E50"/>
  <c r="E49"/>
  <c r="E48"/>
  <c r="E47"/>
  <c r="E46"/>
  <c r="E45"/>
  <c r="E44"/>
  <c r="E43"/>
  <c r="E42"/>
  <c r="G40"/>
  <c r="H40"/>
  <c r="I40"/>
  <c r="E29"/>
  <c r="E30"/>
  <c r="E31"/>
  <c r="E32"/>
  <c r="E33"/>
  <c r="E34"/>
  <c r="E35"/>
  <c r="E36"/>
  <c r="E37"/>
  <c r="E38"/>
  <c r="E40"/>
  <c r="G27"/>
  <c r="H27"/>
  <c r="I27"/>
  <c r="E16"/>
  <c r="E17"/>
  <c r="E18"/>
  <c r="E19"/>
  <c r="E20"/>
  <c r="E21"/>
  <c r="E22"/>
  <c r="E23"/>
  <c r="E27"/>
  <c r="G14"/>
  <c r="H14"/>
  <c r="I14"/>
  <c r="E3"/>
  <c r="E4"/>
  <c r="E5"/>
  <c r="E6"/>
  <c r="E7"/>
  <c r="E8"/>
  <c r="E9"/>
  <c r="E10"/>
  <c r="E11"/>
  <c r="E12"/>
  <c r="E13"/>
  <c r="E14"/>
  <c r="E73" i="17"/>
  <c r="D73"/>
  <c r="C73"/>
  <c r="B73"/>
  <c r="F72"/>
  <c r="E72"/>
  <c r="D72"/>
  <c r="C72"/>
  <c r="B72"/>
  <c r="E69"/>
  <c r="D69"/>
  <c r="C69"/>
  <c r="B69"/>
  <c r="F68"/>
  <c r="E68"/>
  <c r="D68"/>
  <c r="C68"/>
  <c r="B68"/>
  <c r="E65"/>
  <c r="D65"/>
  <c r="C65"/>
  <c r="B65"/>
  <c r="F64"/>
  <c r="E64"/>
  <c r="D64"/>
  <c r="C64"/>
  <c r="B64"/>
  <c r="E61"/>
  <c r="D61"/>
  <c r="C61"/>
  <c r="B61"/>
  <c r="F60"/>
  <c r="E60"/>
  <c r="D60"/>
  <c r="C60"/>
  <c r="B60"/>
  <c r="E57"/>
  <c r="D57"/>
  <c r="C57"/>
  <c r="B57"/>
  <c r="F56"/>
  <c r="E56"/>
  <c r="D56"/>
  <c r="C56"/>
  <c r="B56"/>
  <c r="E53"/>
  <c r="D53"/>
  <c r="C53"/>
  <c r="B53"/>
  <c r="F52"/>
  <c r="E52"/>
  <c r="D52"/>
  <c r="C52"/>
  <c r="B52"/>
  <c r="E35"/>
  <c r="D35"/>
  <c r="C35"/>
  <c r="B35"/>
  <c r="F34"/>
  <c r="E34"/>
  <c r="D34"/>
  <c r="C34"/>
  <c r="B34"/>
  <c r="E31"/>
  <c r="D31"/>
  <c r="C31"/>
  <c r="B31"/>
  <c r="F30"/>
  <c r="E30"/>
  <c r="D30"/>
  <c r="C30"/>
  <c r="B30"/>
  <c r="E27"/>
  <c r="D27"/>
  <c r="C27"/>
  <c r="B27"/>
  <c r="F26"/>
  <c r="E26"/>
  <c r="D26"/>
  <c r="C26"/>
  <c r="B26"/>
  <c r="E23"/>
  <c r="D23"/>
  <c r="C23"/>
  <c r="B23"/>
  <c r="F22"/>
  <c r="E22"/>
  <c r="D22"/>
  <c r="C22"/>
  <c r="B22"/>
  <c r="E19"/>
  <c r="D19"/>
  <c r="C19"/>
  <c r="B19"/>
  <c r="F18"/>
  <c r="E18"/>
  <c r="D18"/>
  <c r="C18"/>
  <c r="B18"/>
  <c r="E15"/>
  <c r="D15"/>
  <c r="C15"/>
  <c r="B15"/>
  <c r="F14"/>
  <c r="E14"/>
  <c r="D14"/>
  <c r="C14"/>
  <c r="B14"/>
  <c r="J29" i="7"/>
  <c r="I29"/>
  <c r="H29"/>
  <c r="G29"/>
  <c r="E29"/>
  <c r="D29"/>
  <c r="C29"/>
  <c r="B29"/>
  <c r="J28"/>
  <c r="I28"/>
  <c r="H28"/>
  <c r="G28"/>
  <c r="E28"/>
  <c r="D28"/>
  <c r="C28"/>
  <c r="B28"/>
  <c r="J25"/>
  <c r="I25"/>
  <c r="H25"/>
  <c r="G25"/>
  <c r="E25"/>
  <c r="D25"/>
  <c r="C25"/>
  <c r="B25"/>
  <c r="J24"/>
  <c r="I24"/>
  <c r="H24"/>
  <c r="G24"/>
  <c r="E24"/>
  <c r="D24"/>
  <c r="C24"/>
  <c r="B24"/>
  <c r="J21"/>
  <c r="I21"/>
  <c r="H21"/>
  <c r="G21"/>
  <c r="E21"/>
  <c r="D21"/>
  <c r="C21"/>
  <c r="B21"/>
  <c r="J20"/>
  <c r="I20"/>
  <c r="H20"/>
  <c r="G20"/>
  <c r="E20"/>
  <c r="D20"/>
  <c r="C20"/>
  <c r="B20"/>
  <c r="J17"/>
  <c r="I17"/>
  <c r="H17"/>
  <c r="G17"/>
  <c r="E17"/>
  <c r="D17"/>
  <c r="C17"/>
  <c r="B17"/>
  <c r="J16"/>
  <c r="I16"/>
  <c r="H16"/>
  <c r="G16"/>
  <c r="E16"/>
  <c r="D16"/>
  <c r="C16"/>
  <c r="B16"/>
  <c r="J13"/>
  <c r="I13"/>
  <c r="H13"/>
  <c r="G13"/>
  <c r="E13"/>
  <c r="D13"/>
  <c r="C13"/>
  <c r="B13"/>
  <c r="J12"/>
  <c r="I12"/>
  <c r="H12"/>
  <c r="G12"/>
  <c r="E12"/>
  <c r="D12"/>
  <c r="C12"/>
  <c r="B12"/>
  <c r="J35" i="3"/>
  <c r="I35"/>
  <c r="H35"/>
  <c r="G35"/>
  <c r="E35"/>
  <c r="D35"/>
  <c r="C35"/>
  <c r="B35"/>
  <c r="J34"/>
  <c r="I34"/>
  <c r="H34"/>
  <c r="G34"/>
  <c r="E34"/>
  <c r="D34"/>
  <c r="C34"/>
  <c r="B34"/>
  <c r="J31"/>
  <c r="I31"/>
  <c r="H31"/>
  <c r="G31"/>
  <c r="E31"/>
  <c r="D31"/>
  <c r="C31"/>
  <c r="B31"/>
  <c r="J30"/>
  <c r="I30"/>
  <c r="H30"/>
  <c r="G30"/>
  <c r="E30"/>
  <c r="D30"/>
  <c r="C30"/>
  <c r="B30"/>
  <c r="J27"/>
  <c r="I27"/>
  <c r="H27"/>
  <c r="G27"/>
  <c r="E27"/>
  <c r="D27"/>
  <c r="C27"/>
  <c r="B27"/>
  <c r="J26"/>
  <c r="I26"/>
  <c r="H26"/>
  <c r="G26"/>
  <c r="E26"/>
  <c r="D26"/>
  <c r="C26"/>
  <c r="B26"/>
  <c r="J23"/>
  <c r="I23"/>
  <c r="H23"/>
  <c r="G23"/>
  <c r="E23"/>
  <c r="D23"/>
  <c r="C23"/>
  <c r="B23"/>
  <c r="J22"/>
  <c r="I22"/>
  <c r="H22"/>
  <c r="G22"/>
  <c r="E22"/>
  <c r="D22"/>
  <c r="C22"/>
  <c r="B22"/>
  <c r="J19"/>
  <c r="I19"/>
  <c r="H19"/>
  <c r="G19"/>
  <c r="E19"/>
  <c r="D19"/>
  <c r="C19"/>
  <c r="B19"/>
  <c r="J18"/>
  <c r="I18"/>
  <c r="H18"/>
  <c r="G18"/>
  <c r="E18"/>
  <c r="D18"/>
  <c r="C18"/>
  <c r="B18"/>
  <c r="J15"/>
  <c r="I15"/>
  <c r="H15"/>
  <c r="G15"/>
  <c r="E15"/>
  <c r="D15"/>
  <c r="C15"/>
  <c r="B15"/>
  <c r="J14"/>
  <c r="I14"/>
  <c r="H14"/>
  <c r="G14"/>
  <c r="E14"/>
  <c r="D14"/>
  <c r="C14"/>
  <c r="B14"/>
</calcChain>
</file>

<file path=xl/sharedStrings.xml><?xml version="1.0" encoding="utf-8"?>
<sst xmlns="http://schemas.openxmlformats.org/spreadsheetml/2006/main" count="387" uniqueCount="212">
  <si>
    <t>Versoix</t>
  </si>
  <si>
    <t>Versoix Féminines</t>
  </si>
  <si>
    <t>Veyrier-Sports</t>
  </si>
  <si>
    <t>Total équipes</t>
  </si>
  <si>
    <t>Répartition  Zones - Clubs - Equipes</t>
  </si>
  <si>
    <t xml:space="preserve">Equilibrage </t>
  </si>
  <si>
    <t>Organisation</t>
  </si>
  <si>
    <t>Zones</t>
  </si>
  <si>
    <t>Clubs</t>
  </si>
  <si>
    <t>1er degré</t>
  </si>
  <si>
    <t>2ème degré</t>
  </si>
  <si>
    <t>Total</t>
  </si>
  <si>
    <t>Matin</t>
  </si>
  <si>
    <t>Après-midi</t>
  </si>
  <si>
    <t>AVANCHET-SPORT</t>
  </si>
  <si>
    <t>Groupes 18 équipes - Matin</t>
  </si>
  <si>
    <t>COLLEX-BOSSY</t>
  </si>
  <si>
    <t>6 matches de 15' par équipe</t>
  </si>
  <si>
    <t>DONZELLE</t>
  </si>
  <si>
    <t>GRAND-SACONNEX</t>
  </si>
  <si>
    <t>MEYRIN</t>
  </si>
  <si>
    <t>Groupes 18 équipes - Après-midi</t>
  </si>
  <si>
    <t>SATIGNY</t>
  </si>
  <si>
    <t>VERSOIX</t>
  </si>
  <si>
    <t>AIRE-LE-LIGNON</t>
  </si>
  <si>
    <t>AIRE-LIGNON FEMININ</t>
  </si>
  <si>
    <t>OLYMPIQUE GENEVE</t>
  </si>
  <si>
    <t>Olympique GE</t>
  </si>
  <si>
    <t>Total  Zone 1</t>
  </si>
  <si>
    <t>4 équipe passent du groupe 2 au groupe 1</t>
  </si>
  <si>
    <t>CITY</t>
  </si>
  <si>
    <t>INTERSTAR</t>
  </si>
  <si>
    <t>ITALIEN</t>
  </si>
  <si>
    <t>SERVETTE</t>
  </si>
  <si>
    <t>SIGNAL</t>
  </si>
  <si>
    <t>VERNIER</t>
  </si>
  <si>
    <t>LANCY-FLORIMONT</t>
  </si>
  <si>
    <t>Lancy-Florimont FC</t>
  </si>
  <si>
    <t>Passe du groupe 3 au groupe 2</t>
  </si>
  <si>
    <t>Total Zone 2</t>
  </si>
  <si>
    <t>COMPESIERES</t>
  </si>
  <si>
    <t>ETOILE-CAROUGE</t>
  </si>
  <si>
    <t>ETOILE-LACONNEX</t>
  </si>
  <si>
    <t>ONEX</t>
  </si>
  <si>
    <t>ONEX Féminines</t>
  </si>
  <si>
    <t xml:space="preserve">LANCY FRAISIERS </t>
  </si>
  <si>
    <t>LANCY FC</t>
  </si>
  <si>
    <t>PERLY-CERTOUX</t>
  </si>
  <si>
    <t>VEYRIER-SPORTS</t>
  </si>
  <si>
    <t>PLAN-LES-OUATES</t>
  </si>
  <si>
    <t>Total zone 3</t>
  </si>
  <si>
    <t>CHAMPEL</t>
  </si>
  <si>
    <t>Groupes 16 équipes - Matin</t>
  </si>
  <si>
    <t>CS CHENOIS</t>
  </si>
  <si>
    <t>CHOULEX</t>
  </si>
  <si>
    <t>COHERAN</t>
  </si>
  <si>
    <t xml:space="preserve">COHERAN Féminine </t>
  </si>
  <si>
    <t>Groupes 16 équipes - Après-midi</t>
  </si>
  <si>
    <t>FF CHENOIS  - Féminine</t>
  </si>
  <si>
    <t>MEINIER</t>
  </si>
  <si>
    <t>PUPLINGE</t>
  </si>
  <si>
    <t>SAINT-PAUL</t>
  </si>
  <si>
    <t>UGS</t>
  </si>
  <si>
    <t>RHEXIA-VESSY</t>
  </si>
  <si>
    <t>Total Zone 4</t>
  </si>
  <si>
    <t xml:space="preserve">TOTAL </t>
  </si>
  <si>
    <t>CLUB</t>
  </si>
  <si>
    <t>Numéro</t>
  </si>
  <si>
    <t>E7</t>
  </si>
  <si>
    <t>TOTAL</t>
  </si>
  <si>
    <t xml:space="preserve">1er D </t>
  </si>
  <si>
    <t xml:space="preserve">2e D </t>
  </si>
  <si>
    <t>pas de degré</t>
  </si>
  <si>
    <t>Equipes</t>
  </si>
  <si>
    <t>SA</t>
  </si>
  <si>
    <t>ME</t>
  </si>
  <si>
    <t>Acacias-Ville</t>
  </si>
  <si>
    <t>Aïre-le-Lignon</t>
  </si>
  <si>
    <t>Aïre-le-Lignon  féminine</t>
  </si>
  <si>
    <t xml:space="preserve">Avanchet-Sport </t>
  </si>
  <si>
    <t>Champel</t>
  </si>
  <si>
    <t>Chênois</t>
  </si>
  <si>
    <t>Choulex</t>
  </si>
  <si>
    <t>City</t>
  </si>
  <si>
    <t>Cohéran</t>
  </si>
  <si>
    <t>Coheran  Féminine</t>
  </si>
  <si>
    <t>Collex-Bossy</t>
  </si>
  <si>
    <t>Compesières</t>
  </si>
  <si>
    <t>Donzelle</t>
  </si>
  <si>
    <t>Etoile-Carouge</t>
  </si>
  <si>
    <t>Etoile-Laconnex</t>
  </si>
  <si>
    <t>FF Chênois Genève</t>
  </si>
  <si>
    <t>Geneva</t>
  </si>
  <si>
    <t>Grand-Saconnex</t>
  </si>
  <si>
    <t>Interstar</t>
  </si>
  <si>
    <t>Italien</t>
  </si>
  <si>
    <t>Lancy FC</t>
  </si>
  <si>
    <t>Lancy-Fraisiers FC</t>
  </si>
  <si>
    <t>Meinier</t>
  </si>
  <si>
    <t>Meyrin</t>
  </si>
  <si>
    <t>Olympique Genève</t>
  </si>
  <si>
    <t>Onex</t>
  </si>
  <si>
    <t>Onex  Féminine</t>
  </si>
  <si>
    <t>Perly Certoux</t>
  </si>
  <si>
    <t>Plan-les-Ouates</t>
  </si>
  <si>
    <t>Puplinge</t>
  </si>
  <si>
    <t>Rhexia-Vessy</t>
  </si>
  <si>
    <t>Saint-Paul</t>
  </si>
  <si>
    <t>Satigny</t>
  </si>
  <si>
    <t>Servette Association</t>
  </si>
  <si>
    <t>Signal</t>
  </si>
  <si>
    <t>U.G.S.</t>
  </si>
  <si>
    <t>Vernier</t>
  </si>
  <si>
    <t xml:space="preserve">Groupe 2 </t>
  </si>
  <si>
    <t>Tournoi Cantonal Juniors E  -  14 mai 2017</t>
  </si>
  <si>
    <t>Coheran 3</t>
  </si>
  <si>
    <t>St-Paul 1</t>
  </si>
  <si>
    <t>Rhexia-Vessy 1</t>
  </si>
  <si>
    <t>Chênois 4</t>
  </si>
  <si>
    <t>Chênois 5</t>
  </si>
  <si>
    <t>Puplinge 3</t>
  </si>
  <si>
    <t>St- Paul 2</t>
  </si>
  <si>
    <t>Olympique 3</t>
  </si>
  <si>
    <t>Coheran Filles</t>
  </si>
  <si>
    <t>FF Chênois 1</t>
  </si>
  <si>
    <t>Chênois 1</t>
  </si>
  <si>
    <t>Chênois 3</t>
  </si>
  <si>
    <t>Chênois 2</t>
  </si>
  <si>
    <t>Meyrin 1</t>
  </si>
  <si>
    <t>Meyrin 2</t>
  </si>
  <si>
    <t>Versoix 1</t>
  </si>
  <si>
    <t>Versoix 2</t>
  </si>
  <si>
    <t>Gd-Saconnex 1</t>
  </si>
  <si>
    <t>Aïre-Lignon 1</t>
  </si>
  <si>
    <t>Satigny 1</t>
  </si>
  <si>
    <t>Donzelle 1</t>
  </si>
  <si>
    <t>Tournoi Cantonal Juniors E</t>
  </si>
  <si>
    <t>6e Tour 11h50</t>
  </si>
  <si>
    <t>6e Tour 12h10</t>
  </si>
  <si>
    <t>Collex-Bossy 3</t>
  </si>
  <si>
    <t>Donzelle 2</t>
  </si>
  <si>
    <t>Satigny 2</t>
  </si>
  <si>
    <t>Satigny 3</t>
  </si>
  <si>
    <t>Olympique 4</t>
  </si>
  <si>
    <t>Champel 1</t>
  </si>
  <si>
    <t>Champel 2</t>
  </si>
  <si>
    <t>Champel 3</t>
  </si>
  <si>
    <t>Champel 4</t>
  </si>
  <si>
    <t>Meinier 1</t>
  </si>
  <si>
    <t>Meinier 2</t>
  </si>
  <si>
    <t>Puplinge 1</t>
  </si>
  <si>
    <t>Puplinge 2</t>
  </si>
  <si>
    <t>UGS 2</t>
  </si>
  <si>
    <t>Choulex 1</t>
  </si>
  <si>
    <t>Coheran 1</t>
  </si>
  <si>
    <t>Terrain 1</t>
  </si>
  <si>
    <t>Terrain 2</t>
  </si>
  <si>
    <t>Terrain 3</t>
  </si>
  <si>
    <t>Terrain 4</t>
  </si>
  <si>
    <t>Aucun changement pendant le match  - sauf si un joueur se blesse</t>
  </si>
  <si>
    <t>Durée du match 15' minutes</t>
  </si>
  <si>
    <t>Champel 5</t>
  </si>
  <si>
    <t>Champel 6</t>
  </si>
  <si>
    <t>Champel 7</t>
  </si>
  <si>
    <t>Choulex 2</t>
  </si>
  <si>
    <t>Meinier 3</t>
  </si>
  <si>
    <t>UGS 3</t>
  </si>
  <si>
    <t>Coheran 2</t>
  </si>
  <si>
    <t>Equipe au Repos</t>
  </si>
  <si>
    <t>UGS 1</t>
  </si>
  <si>
    <t>Groupe 1</t>
  </si>
  <si>
    <t>Groupe 2</t>
  </si>
  <si>
    <t>Collex-Bossy 1</t>
  </si>
  <si>
    <t>Collex-Bossy 2</t>
  </si>
  <si>
    <t>Aïre-Lignon Fém. 1</t>
  </si>
  <si>
    <t>Le 6e tour est utile afin que toutes les équipes jouent au minimum 5 matches</t>
  </si>
  <si>
    <t>Dimanche 14.05.2017</t>
  </si>
  <si>
    <t>ZONE 4  -  Matin</t>
  </si>
  <si>
    <t>Tournoi Cantonal Juniors E  -  dimanche 14.05.2017</t>
  </si>
  <si>
    <t>ZONE 4   -  après-midi</t>
  </si>
  <si>
    <t>1er Tour  9.00</t>
  </si>
  <si>
    <t>1er Tour  9.20</t>
  </si>
  <si>
    <t>2e Tour 9.40</t>
  </si>
  <si>
    <t>2e Tour 10.00</t>
  </si>
  <si>
    <t>3e Tour 10.20</t>
  </si>
  <si>
    <t>1er Tour  14.00</t>
  </si>
  <si>
    <t>1er Tour  14.20</t>
  </si>
  <si>
    <t>2e Tour 14.40</t>
  </si>
  <si>
    <t>2e Tour 15.00</t>
  </si>
  <si>
    <t>3e Tour 15.20</t>
  </si>
  <si>
    <t>3e Tour 15.40</t>
  </si>
  <si>
    <t>4e Tour 16.00</t>
  </si>
  <si>
    <t>4e Tour 16.20</t>
  </si>
  <si>
    <t>5e Tour 16.40</t>
  </si>
  <si>
    <t>5e Tour 17.00</t>
  </si>
  <si>
    <t>3e Tour 10.40</t>
  </si>
  <si>
    <t>4e Tour 11.00</t>
  </si>
  <si>
    <t>4e Tour 11.20</t>
  </si>
  <si>
    <t>5e Tour 11.40</t>
  </si>
  <si>
    <t>5e Tour 12.00</t>
  </si>
  <si>
    <t>2e Tour  9.40</t>
  </si>
  <si>
    <t>3e Tour  10.20</t>
  </si>
  <si>
    <t>4e tour  11.00</t>
  </si>
  <si>
    <t>5e Tour  11.40</t>
  </si>
  <si>
    <t>6e Tour  12.20</t>
  </si>
  <si>
    <t>Grand-Saconex 2</t>
  </si>
  <si>
    <t>2e Tour  10.00</t>
  </si>
  <si>
    <t>3e Tour  10.40</t>
  </si>
  <si>
    <t>4e tour  11.20</t>
  </si>
  <si>
    <t>5e Tour  12.00</t>
  </si>
  <si>
    <t>6e Tour  12.40</t>
  </si>
  <si>
    <t>ZONE 1  -  MATIN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</si>
</sst>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Arial Black"/>
      <family val="2"/>
    </font>
    <font>
      <sz val="10"/>
      <color theme="1"/>
      <name val="Calibri"/>
      <family val="2"/>
      <scheme val="minor"/>
    </font>
    <font>
      <b/>
      <sz val="16"/>
      <color indexed="8"/>
      <name val="Arial Black"/>
      <family val="2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Arial Black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8"/>
      <name val="Arial Black"/>
      <family val="2"/>
    </font>
    <font>
      <sz val="14"/>
      <name val="Arial Black"/>
      <family val="2"/>
    </font>
    <font>
      <sz val="11"/>
      <name val="Arial"/>
      <family val="2"/>
    </font>
    <font>
      <sz val="6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sz val="8"/>
      <name val="Verdana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1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14" fillId="8" borderId="20" xfId="0" applyFont="1" applyFill="1" applyBorder="1" applyAlignment="1">
      <alignment vertical="center"/>
    </xf>
    <xf numFmtId="0" fontId="0" fillId="8" borderId="20" xfId="0" applyFill="1" applyBorder="1" applyAlignment="1">
      <alignment horizontal="center" vertical="center"/>
    </xf>
    <xf numFmtId="0" fontId="16" fillId="8" borderId="21" xfId="0" applyFont="1" applyFill="1" applyBorder="1" applyAlignment="1">
      <alignment horizontal="center" vertical="center"/>
    </xf>
    <xf numFmtId="0" fontId="0" fillId="8" borderId="0" xfId="0" applyFill="1"/>
    <xf numFmtId="0" fontId="0" fillId="8" borderId="27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1" fillId="2" borderId="29" xfId="0" applyFont="1" applyFill="1" applyBorder="1" applyAlignment="1">
      <alignment vertical="center"/>
    </xf>
    <xf numFmtId="0" fontId="16" fillId="2" borderId="2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/>
    <xf numFmtId="0" fontId="0" fillId="8" borderId="21" xfId="0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21" fillId="0" borderId="36" xfId="0" applyFont="1" applyFill="1" applyBorder="1" applyAlignment="1">
      <alignment vertical="center"/>
    </xf>
    <xf numFmtId="0" fontId="16" fillId="0" borderId="37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Border="1"/>
    <xf numFmtId="0" fontId="23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26" fillId="9" borderId="15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15" fillId="0" borderId="33" xfId="0" applyFont="1" applyFill="1" applyBorder="1" applyAlignment="1">
      <alignment horizontal="center" vertical="center"/>
    </xf>
    <xf numFmtId="0" fontId="26" fillId="9" borderId="20" xfId="0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26" fillId="10" borderId="29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vertical="center"/>
    </xf>
    <xf numFmtId="0" fontId="15" fillId="4" borderId="20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left" vertical="center" wrapText="1"/>
    </xf>
    <xf numFmtId="0" fontId="31" fillId="4" borderId="20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5" fillId="0" borderId="20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14" fillId="10" borderId="29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11" borderId="45" xfId="0" applyFont="1" applyFill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 wrapText="1"/>
    </xf>
    <xf numFmtId="0" fontId="15" fillId="8" borderId="33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45</xdr:row>
      <xdr:rowOff>171450</xdr:rowOff>
    </xdr:from>
    <xdr:to>
      <xdr:col>4</xdr:col>
      <xdr:colOff>800100</xdr:colOff>
      <xdr:row>49</xdr:row>
      <xdr:rowOff>171450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2095500" y="11258550"/>
          <a:ext cx="1524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9</xdr:row>
      <xdr:rowOff>19050</xdr:rowOff>
    </xdr:from>
    <xdr:to>
      <xdr:col>10</xdr:col>
      <xdr:colOff>647700</xdr:colOff>
      <xdr:row>11</xdr:row>
      <xdr:rowOff>247650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6096000" y="2590800"/>
          <a:ext cx="1524000" cy="80010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25</xdr:row>
      <xdr:rowOff>0</xdr:rowOff>
    </xdr:from>
    <xdr:to>
      <xdr:col>10</xdr:col>
      <xdr:colOff>742950</xdr:colOff>
      <xdr:row>27</xdr:row>
      <xdr:rowOff>228600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6191250" y="7143750"/>
          <a:ext cx="1524000" cy="800100"/>
        </a:xfrm>
        <a:prstGeom prst="rect">
          <a:avLst/>
        </a:prstGeom>
      </xdr:spPr>
    </xdr:pic>
    <xdr:clientData/>
  </xdr:twoCellAnchor>
  <xdr:twoCellAnchor editAs="oneCell">
    <xdr:from>
      <xdr:col>9</xdr:col>
      <xdr:colOff>276225</xdr:colOff>
      <xdr:row>49</xdr:row>
      <xdr:rowOff>47625</xdr:rowOff>
    </xdr:from>
    <xdr:to>
      <xdr:col>10</xdr:col>
      <xdr:colOff>704850</xdr:colOff>
      <xdr:row>51</xdr:row>
      <xdr:rowOff>276225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6153150" y="14049375"/>
          <a:ext cx="1524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1</xdr:row>
      <xdr:rowOff>38100</xdr:rowOff>
    </xdr:from>
    <xdr:to>
      <xdr:col>6</xdr:col>
      <xdr:colOff>76200</xdr:colOff>
      <xdr:row>3</xdr:row>
      <xdr:rowOff>152400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4781550" y="381000"/>
          <a:ext cx="1524000" cy="800100"/>
        </a:xfrm>
        <a:prstGeom prst="rect">
          <a:avLst/>
        </a:prstGeom>
      </xdr:spPr>
    </xdr:pic>
    <xdr:clientData/>
  </xdr:twoCellAnchor>
  <xdr:twoCellAnchor editAs="oneCell">
    <xdr:from>
      <xdr:col>4</xdr:col>
      <xdr:colOff>742950</xdr:colOff>
      <xdr:row>39</xdr:row>
      <xdr:rowOff>28575</xdr:rowOff>
    </xdr:from>
    <xdr:to>
      <xdr:col>6</xdr:col>
      <xdr:colOff>38100</xdr:colOff>
      <xdr:row>41</xdr:row>
      <xdr:rowOff>171450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4743450" y="10401300"/>
          <a:ext cx="1524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0</xdr:row>
      <xdr:rowOff>219075</xdr:rowOff>
    </xdr:from>
    <xdr:to>
      <xdr:col>9</xdr:col>
      <xdr:colOff>1000125</xdr:colOff>
      <xdr:row>2</xdr:row>
      <xdr:rowOff>333375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7972425" y="219075"/>
          <a:ext cx="1524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0</xdr:row>
      <xdr:rowOff>66675</xdr:rowOff>
    </xdr:from>
    <xdr:to>
      <xdr:col>10</xdr:col>
      <xdr:colOff>9525</xdr:colOff>
      <xdr:row>2</xdr:row>
      <xdr:rowOff>180975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8029575" y="66675"/>
          <a:ext cx="15240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46"/>
  <sheetViews>
    <sheetView topLeftCell="A28" workbookViewId="0">
      <selection activeCell="G50" sqref="G50"/>
    </sheetView>
  </sheetViews>
  <sheetFormatPr baseColWidth="10" defaultRowHeight="15"/>
  <cols>
    <col min="1" max="1" width="3.5" style="167" customWidth="1"/>
    <col min="2" max="2" width="19" style="172" customWidth="1"/>
    <col min="3" max="3" width="6" style="173" customWidth="1"/>
    <col min="4" max="4" width="13.83203125" style="136" customWidth="1"/>
    <col min="5" max="5" width="13.83203125" style="172" customWidth="1"/>
    <col min="6" max="6" width="13.83203125" style="136" customWidth="1"/>
    <col min="7" max="7" width="13.83203125" style="173" customWidth="1"/>
    <col min="8" max="256" width="10.83203125" style="136"/>
    <col min="257" max="257" width="3.5" style="136" customWidth="1"/>
    <col min="258" max="258" width="19" style="136" customWidth="1"/>
    <col min="259" max="259" width="6" style="136" customWidth="1"/>
    <col min="260" max="263" width="13.83203125" style="136" customWidth="1"/>
    <col min="264" max="512" width="10.83203125" style="136"/>
    <col min="513" max="513" width="3.5" style="136" customWidth="1"/>
    <col min="514" max="514" width="19" style="136" customWidth="1"/>
    <col min="515" max="515" width="6" style="136" customWidth="1"/>
    <col min="516" max="519" width="13.83203125" style="136" customWidth="1"/>
    <col min="520" max="768" width="10.83203125" style="136"/>
    <col min="769" max="769" width="3.5" style="136" customWidth="1"/>
    <col min="770" max="770" width="19" style="136" customWidth="1"/>
    <col min="771" max="771" width="6" style="136" customWidth="1"/>
    <col min="772" max="775" width="13.83203125" style="136" customWidth="1"/>
    <col min="776" max="1024" width="10.83203125" style="136"/>
    <col min="1025" max="1025" width="3.5" style="136" customWidth="1"/>
    <col min="1026" max="1026" width="19" style="136" customWidth="1"/>
    <col min="1027" max="1027" width="6" style="136" customWidth="1"/>
    <col min="1028" max="1031" width="13.83203125" style="136" customWidth="1"/>
    <col min="1032" max="1280" width="10.83203125" style="136"/>
    <col min="1281" max="1281" width="3.5" style="136" customWidth="1"/>
    <col min="1282" max="1282" width="19" style="136" customWidth="1"/>
    <col min="1283" max="1283" width="6" style="136" customWidth="1"/>
    <col min="1284" max="1287" width="13.83203125" style="136" customWidth="1"/>
    <col min="1288" max="1536" width="10.83203125" style="136"/>
    <col min="1537" max="1537" width="3.5" style="136" customWidth="1"/>
    <col min="1538" max="1538" width="19" style="136" customWidth="1"/>
    <col min="1539" max="1539" width="6" style="136" customWidth="1"/>
    <col min="1540" max="1543" width="13.83203125" style="136" customWidth="1"/>
    <col min="1544" max="1792" width="10.83203125" style="136"/>
    <col min="1793" max="1793" width="3.5" style="136" customWidth="1"/>
    <col min="1794" max="1794" width="19" style="136" customWidth="1"/>
    <col min="1795" max="1795" width="6" style="136" customWidth="1"/>
    <col min="1796" max="1799" width="13.83203125" style="136" customWidth="1"/>
    <col min="1800" max="2048" width="10.83203125" style="136"/>
    <col min="2049" max="2049" width="3.5" style="136" customWidth="1"/>
    <col min="2050" max="2050" width="19" style="136" customWidth="1"/>
    <col min="2051" max="2051" width="6" style="136" customWidth="1"/>
    <col min="2052" max="2055" width="13.83203125" style="136" customWidth="1"/>
    <col min="2056" max="2304" width="10.83203125" style="136"/>
    <col min="2305" max="2305" width="3.5" style="136" customWidth="1"/>
    <col min="2306" max="2306" width="19" style="136" customWidth="1"/>
    <col min="2307" max="2307" width="6" style="136" customWidth="1"/>
    <col min="2308" max="2311" width="13.83203125" style="136" customWidth="1"/>
    <col min="2312" max="2560" width="10.83203125" style="136"/>
    <col min="2561" max="2561" width="3.5" style="136" customWidth="1"/>
    <col min="2562" max="2562" width="19" style="136" customWidth="1"/>
    <col min="2563" max="2563" width="6" style="136" customWidth="1"/>
    <col min="2564" max="2567" width="13.83203125" style="136" customWidth="1"/>
    <col min="2568" max="2816" width="10.83203125" style="136"/>
    <col min="2817" max="2817" width="3.5" style="136" customWidth="1"/>
    <col min="2818" max="2818" width="19" style="136" customWidth="1"/>
    <col min="2819" max="2819" width="6" style="136" customWidth="1"/>
    <col min="2820" max="2823" width="13.83203125" style="136" customWidth="1"/>
    <col min="2824" max="3072" width="10.83203125" style="136"/>
    <col min="3073" max="3073" width="3.5" style="136" customWidth="1"/>
    <col min="3074" max="3074" width="19" style="136" customWidth="1"/>
    <col min="3075" max="3075" width="6" style="136" customWidth="1"/>
    <col min="3076" max="3079" width="13.83203125" style="136" customWidth="1"/>
    <col min="3080" max="3328" width="10.83203125" style="136"/>
    <col min="3329" max="3329" width="3.5" style="136" customWidth="1"/>
    <col min="3330" max="3330" width="19" style="136" customWidth="1"/>
    <col min="3331" max="3331" width="6" style="136" customWidth="1"/>
    <col min="3332" max="3335" width="13.83203125" style="136" customWidth="1"/>
    <col min="3336" max="3584" width="10.83203125" style="136"/>
    <col min="3585" max="3585" width="3.5" style="136" customWidth="1"/>
    <col min="3586" max="3586" width="19" style="136" customWidth="1"/>
    <col min="3587" max="3587" width="6" style="136" customWidth="1"/>
    <col min="3588" max="3591" width="13.83203125" style="136" customWidth="1"/>
    <col min="3592" max="3840" width="10.83203125" style="136"/>
    <col min="3841" max="3841" width="3.5" style="136" customWidth="1"/>
    <col min="3842" max="3842" width="19" style="136" customWidth="1"/>
    <col min="3843" max="3843" width="6" style="136" customWidth="1"/>
    <col min="3844" max="3847" width="13.83203125" style="136" customWidth="1"/>
    <col min="3848" max="4096" width="10.83203125" style="136"/>
    <col min="4097" max="4097" width="3.5" style="136" customWidth="1"/>
    <col min="4098" max="4098" width="19" style="136" customWidth="1"/>
    <col min="4099" max="4099" width="6" style="136" customWidth="1"/>
    <col min="4100" max="4103" width="13.83203125" style="136" customWidth="1"/>
    <col min="4104" max="4352" width="10.83203125" style="136"/>
    <col min="4353" max="4353" width="3.5" style="136" customWidth="1"/>
    <col min="4354" max="4354" width="19" style="136" customWidth="1"/>
    <col min="4355" max="4355" width="6" style="136" customWidth="1"/>
    <col min="4356" max="4359" width="13.83203125" style="136" customWidth="1"/>
    <col min="4360" max="4608" width="10.83203125" style="136"/>
    <col min="4609" max="4609" width="3.5" style="136" customWidth="1"/>
    <col min="4610" max="4610" width="19" style="136" customWidth="1"/>
    <col min="4611" max="4611" width="6" style="136" customWidth="1"/>
    <col min="4612" max="4615" width="13.83203125" style="136" customWidth="1"/>
    <col min="4616" max="4864" width="10.83203125" style="136"/>
    <col min="4865" max="4865" width="3.5" style="136" customWidth="1"/>
    <col min="4866" max="4866" width="19" style="136" customWidth="1"/>
    <col min="4867" max="4867" width="6" style="136" customWidth="1"/>
    <col min="4868" max="4871" width="13.83203125" style="136" customWidth="1"/>
    <col min="4872" max="5120" width="10.83203125" style="136"/>
    <col min="5121" max="5121" width="3.5" style="136" customWidth="1"/>
    <col min="5122" max="5122" width="19" style="136" customWidth="1"/>
    <col min="5123" max="5123" width="6" style="136" customWidth="1"/>
    <col min="5124" max="5127" width="13.83203125" style="136" customWidth="1"/>
    <col min="5128" max="5376" width="10.83203125" style="136"/>
    <col min="5377" max="5377" width="3.5" style="136" customWidth="1"/>
    <col min="5378" max="5378" width="19" style="136" customWidth="1"/>
    <col min="5379" max="5379" width="6" style="136" customWidth="1"/>
    <col min="5380" max="5383" width="13.83203125" style="136" customWidth="1"/>
    <col min="5384" max="5632" width="10.83203125" style="136"/>
    <col min="5633" max="5633" width="3.5" style="136" customWidth="1"/>
    <col min="5634" max="5634" width="19" style="136" customWidth="1"/>
    <col min="5635" max="5635" width="6" style="136" customWidth="1"/>
    <col min="5636" max="5639" width="13.83203125" style="136" customWidth="1"/>
    <col min="5640" max="5888" width="10.83203125" style="136"/>
    <col min="5889" max="5889" width="3.5" style="136" customWidth="1"/>
    <col min="5890" max="5890" width="19" style="136" customWidth="1"/>
    <col min="5891" max="5891" width="6" style="136" customWidth="1"/>
    <col min="5892" max="5895" width="13.83203125" style="136" customWidth="1"/>
    <col min="5896" max="6144" width="10.83203125" style="136"/>
    <col min="6145" max="6145" width="3.5" style="136" customWidth="1"/>
    <col min="6146" max="6146" width="19" style="136" customWidth="1"/>
    <col min="6147" max="6147" width="6" style="136" customWidth="1"/>
    <col min="6148" max="6151" width="13.83203125" style="136" customWidth="1"/>
    <col min="6152" max="6400" width="10.83203125" style="136"/>
    <col min="6401" max="6401" width="3.5" style="136" customWidth="1"/>
    <col min="6402" max="6402" width="19" style="136" customWidth="1"/>
    <col min="6403" max="6403" width="6" style="136" customWidth="1"/>
    <col min="6404" max="6407" width="13.83203125" style="136" customWidth="1"/>
    <col min="6408" max="6656" width="10.83203125" style="136"/>
    <col min="6657" max="6657" width="3.5" style="136" customWidth="1"/>
    <col min="6658" max="6658" width="19" style="136" customWidth="1"/>
    <col min="6659" max="6659" width="6" style="136" customWidth="1"/>
    <col min="6660" max="6663" width="13.83203125" style="136" customWidth="1"/>
    <col min="6664" max="6912" width="10.83203125" style="136"/>
    <col min="6913" max="6913" width="3.5" style="136" customWidth="1"/>
    <col min="6914" max="6914" width="19" style="136" customWidth="1"/>
    <col min="6915" max="6915" width="6" style="136" customWidth="1"/>
    <col min="6916" max="6919" width="13.83203125" style="136" customWidth="1"/>
    <col min="6920" max="7168" width="10.83203125" style="136"/>
    <col min="7169" max="7169" width="3.5" style="136" customWidth="1"/>
    <col min="7170" max="7170" width="19" style="136" customWidth="1"/>
    <col min="7171" max="7171" width="6" style="136" customWidth="1"/>
    <col min="7172" max="7175" width="13.83203125" style="136" customWidth="1"/>
    <col min="7176" max="7424" width="10.83203125" style="136"/>
    <col min="7425" max="7425" width="3.5" style="136" customWidth="1"/>
    <col min="7426" max="7426" width="19" style="136" customWidth="1"/>
    <col min="7427" max="7427" width="6" style="136" customWidth="1"/>
    <col min="7428" max="7431" width="13.83203125" style="136" customWidth="1"/>
    <col min="7432" max="7680" width="10.83203125" style="136"/>
    <col min="7681" max="7681" width="3.5" style="136" customWidth="1"/>
    <col min="7682" max="7682" width="19" style="136" customWidth="1"/>
    <col min="7683" max="7683" width="6" style="136" customWidth="1"/>
    <col min="7684" max="7687" width="13.83203125" style="136" customWidth="1"/>
    <col min="7688" max="7936" width="10.83203125" style="136"/>
    <col min="7937" max="7937" width="3.5" style="136" customWidth="1"/>
    <col min="7938" max="7938" width="19" style="136" customWidth="1"/>
    <col min="7939" max="7939" width="6" style="136" customWidth="1"/>
    <col min="7940" max="7943" width="13.83203125" style="136" customWidth="1"/>
    <col min="7944" max="8192" width="10.83203125" style="136"/>
    <col min="8193" max="8193" width="3.5" style="136" customWidth="1"/>
    <col min="8194" max="8194" width="19" style="136" customWidth="1"/>
    <col min="8195" max="8195" width="6" style="136" customWidth="1"/>
    <col min="8196" max="8199" width="13.83203125" style="136" customWidth="1"/>
    <col min="8200" max="8448" width="10.83203125" style="136"/>
    <col min="8449" max="8449" width="3.5" style="136" customWidth="1"/>
    <col min="8450" max="8450" width="19" style="136" customWidth="1"/>
    <col min="8451" max="8451" width="6" style="136" customWidth="1"/>
    <col min="8452" max="8455" width="13.83203125" style="136" customWidth="1"/>
    <col min="8456" max="8704" width="10.83203125" style="136"/>
    <col min="8705" max="8705" width="3.5" style="136" customWidth="1"/>
    <col min="8706" max="8706" width="19" style="136" customWidth="1"/>
    <col min="8707" max="8707" width="6" style="136" customWidth="1"/>
    <col min="8708" max="8711" width="13.83203125" style="136" customWidth="1"/>
    <col min="8712" max="8960" width="10.83203125" style="136"/>
    <col min="8961" max="8961" width="3.5" style="136" customWidth="1"/>
    <col min="8962" max="8962" width="19" style="136" customWidth="1"/>
    <col min="8963" max="8963" width="6" style="136" customWidth="1"/>
    <col min="8964" max="8967" width="13.83203125" style="136" customWidth="1"/>
    <col min="8968" max="9216" width="10.83203125" style="136"/>
    <col min="9217" max="9217" width="3.5" style="136" customWidth="1"/>
    <col min="9218" max="9218" width="19" style="136" customWidth="1"/>
    <col min="9219" max="9219" width="6" style="136" customWidth="1"/>
    <col min="9220" max="9223" width="13.83203125" style="136" customWidth="1"/>
    <col min="9224" max="9472" width="10.83203125" style="136"/>
    <col min="9473" max="9473" width="3.5" style="136" customWidth="1"/>
    <col min="9474" max="9474" width="19" style="136" customWidth="1"/>
    <col min="9475" max="9475" width="6" style="136" customWidth="1"/>
    <col min="9476" max="9479" width="13.83203125" style="136" customWidth="1"/>
    <col min="9480" max="9728" width="10.83203125" style="136"/>
    <col min="9729" max="9729" width="3.5" style="136" customWidth="1"/>
    <col min="9730" max="9730" width="19" style="136" customWidth="1"/>
    <col min="9731" max="9731" width="6" style="136" customWidth="1"/>
    <col min="9732" max="9735" width="13.83203125" style="136" customWidth="1"/>
    <col min="9736" max="9984" width="10.83203125" style="136"/>
    <col min="9985" max="9985" width="3.5" style="136" customWidth="1"/>
    <col min="9986" max="9986" width="19" style="136" customWidth="1"/>
    <col min="9987" max="9987" width="6" style="136" customWidth="1"/>
    <col min="9988" max="9991" width="13.83203125" style="136" customWidth="1"/>
    <col min="9992" max="10240" width="10.83203125" style="136"/>
    <col min="10241" max="10241" width="3.5" style="136" customWidth="1"/>
    <col min="10242" max="10242" width="19" style="136" customWidth="1"/>
    <col min="10243" max="10243" width="6" style="136" customWidth="1"/>
    <col min="10244" max="10247" width="13.83203125" style="136" customWidth="1"/>
    <col min="10248" max="10496" width="10.83203125" style="136"/>
    <col min="10497" max="10497" width="3.5" style="136" customWidth="1"/>
    <col min="10498" max="10498" width="19" style="136" customWidth="1"/>
    <col min="10499" max="10499" width="6" style="136" customWidth="1"/>
    <col min="10500" max="10503" width="13.83203125" style="136" customWidth="1"/>
    <col min="10504" max="10752" width="10.83203125" style="136"/>
    <col min="10753" max="10753" width="3.5" style="136" customWidth="1"/>
    <col min="10754" max="10754" width="19" style="136" customWidth="1"/>
    <col min="10755" max="10755" width="6" style="136" customWidth="1"/>
    <col min="10756" max="10759" width="13.83203125" style="136" customWidth="1"/>
    <col min="10760" max="11008" width="10.83203125" style="136"/>
    <col min="11009" max="11009" width="3.5" style="136" customWidth="1"/>
    <col min="11010" max="11010" width="19" style="136" customWidth="1"/>
    <col min="11011" max="11011" width="6" style="136" customWidth="1"/>
    <col min="11012" max="11015" width="13.83203125" style="136" customWidth="1"/>
    <col min="11016" max="11264" width="10.83203125" style="136"/>
    <col min="11265" max="11265" width="3.5" style="136" customWidth="1"/>
    <col min="11266" max="11266" width="19" style="136" customWidth="1"/>
    <col min="11267" max="11267" width="6" style="136" customWidth="1"/>
    <col min="11268" max="11271" width="13.83203125" style="136" customWidth="1"/>
    <col min="11272" max="11520" width="10.83203125" style="136"/>
    <col min="11521" max="11521" width="3.5" style="136" customWidth="1"/>
    <col min="11522" max="11522" width="19" style="136" customWidth="1"/>
    <col min="11523" max="11523" width="6" style="136" customWidth="1"/>
    <col min="11524" max="11527" width="13.83203125" style="136" customWidth="1"/>
    <col min="11528" max="11776" width="10.83203125" style="136"/>
    <col min="11777" max="11777" width="3.5" style="136" customWidth="1"/>
    <col min="11778" max="11778" width="19" style="136" customWidth="1"/>
    <col min="11779" max="11779" width="6" style="136" customWidth="1"/>
    <col min="11780" max="11783" width="13.83203125" style="136" customWidth="1"/>
    <col min="11784" max="12032" width="10.83203125" style="136"/>
    <col min="12033" max="12033" width="3.5" style="136" customWidth="1"/>
    <col min="12034" max="12034" width="19" style="136" customWidth="1"/>
    <col min="12035" max="12035" width="6" style="136" customWidth="1"/>
    <col min="12036" max="12039" width="13.83203125" style="136" customWidth="1"/>
    <col min="12040" max="12288" width="10.83203125" style="136"/>
    <col min="12289" max="12289" width="3.5" style="136" customWidth="1"/>
    <col min="12290" max="12290" width="19" style="136" customWidth="1"/>
    <col min="12291" max="12291" width="6" style="136" customWidth="1"/>
    <col min="12292" max="12295" width="13.83203125" style="136" customWidth="1"/>
    <col min="12296" max="12544" width="10.83203125" style="136"/>
    <col min="12545" max="12545" width="3.5" style="136" customWidth="1"/>
    <col min="12546" max="12546" width="19" style="136" customWidth="1"/>
    <col min="12547" max="12547" width="6" style="136" customWidth="1"/>
    <col min="12548" max="12551" width="13.83203125" style="136" customWidth="1"/>
    <col min="12552" max="12800" width="10.83203125" style="136"/>
    <col min="12801" max="12801" width="3.5" style="136" customWidth="1"/>
    <col min="12802" max="12802" width="19" style="136" customWidth="1"/>
    <col min="12803" max="12803" width="6" style="136" customWidth="1"/>
    <col min="12804" max="12807" width="13.83203125" style="136" customWidth="1"/>
    <col min="12808" max="13056" width="10.83203125" style="136"/>
    <col min="13057" max="13057" width="3.5" style="136" customWidth="1"/>
    <col min="13058" max="13058" width="19" style="136" customWidth="1"/>
    <col min="13059" max="13059" width="6" style="136" customWidth="1"/>
    <col min="13060" max="13063" width="13.83203125" style="136" customWidth="1"/>
    <col min="13064" max="13312" width="10.83203125" style="136"/>
    <col min="13313" max="13313" width="3.5" style="136" customWidth="1"/>
    <col min="13314" max="13314" width="19" style="136" customWidth="1"/>
    <col min="13315" max="13315" width="6" style="136" customWidth="1"/>
    <col min="13316" max="13319" width="13.83203125" style="136" customWidth="1"/>
    <col min="13320" max="13568" width="10.83203125" style="136"/>
    <col min="13569" max="13569" width="3.5" style="136" customWidth="1"/>
    <col min="13570" max="13570" width="19" style="136" customWidth="1"/>
    <col min="13571" max="13571" width="6" style="136" customWidth="1"/>
    <col min="13572" max="13575" width="13.83203125" style="136" customWidth="1"/>
    <col min="13576" max="13824" width="10.83203125" style="136"/>
    <col min="13825" max="13825" width="3.5" style="136" customWidth="1"/>
    <col min="13826" max="13826" width="19" style="136" customWidth="1"/>
    <col min="13827" max="13827" width="6" style="136" customWidth="1"/>
    <col min="13828" max="13831" width="13.83203125" style="136" customWidth="1"/>
    <col min="13832" max="14080" width="10.83203125" style="136"/>
    <col min="14081" max="14081" width="3.5" style="136" customWidth="1"/>
    <col min="14082" max="14082" width="19" style="136" customWidth="1"/>
    <col min="14083" max="14083" width="6" style="136" customWidth="1"/>
    <col min="14084" max="14087" width="13.83203125" style="136" customWidth="1"/>
    <col min="14088" max="14336" width="10.83203125" style="136"/>
    <col min="14337" max="14337" width="3.5" style="136" customWidth="1"/>
    <col min="14338" max="14338" width="19" style="136" customWidth="1"/>
    <col min="14339" max="14339" width="6" style="136" customWidth="1"/>
    <col min="14340" max="14343" width="13.83203125" style="136" customWidth="1"/>
    <col min="14344" max="14592" width="10.83203125" style="136"/>
    <col min="14593" max="14593" width="3.5" style="136" customWidth="1"/>
    <col min="14594" max="14594" width="19" style="136" customWidth="1"/>
    <col min="14595" max="14595" width="6" style="136" customWidth="1"/>
    <col min="14596" max="14599" width="13.83203125" style="136" customWidth="1"/>
    <col min="14600" max="14848" width="10.83203125" style="136"/>
    <col min="14849" max="14849" width="3.5" style="136" customWidth="1"/>
    <col min="14850" max="14850" width="19" style="136" customWidth="1"/>
    <col min="14851" max="14851" width="6" style="136" customWidth="1"/>
    <col min="14852" max="14855" width="13.83203125" style="136" customWidth="1"/>
    <col min="14856" max="15104" width="10.83203125" style="136"/>
    <col min="15105" max="15105" width="3.5" style="136" customWidth="1"/>
    <col min="15106" max="15106" width="19" style="136" customWidth="1"/>
    <col min="15107" max="15107" width="6" style="136" customWidth="1"/>
    <col min="15108" max="15111" width="13.83203125" style="136" customWidth="1"/>
    <col min="15112" max="15360" width="10.83203125" style="136"/>
    <col min="15361" max="15361" width="3.5" style="136" customWidth="1"/>
    <col min="15362" max="15362" width="19" style="136" customWidth="1"/>
    <col min="15363" max="15363" width="6" style="136" customWidth="1"/>
    <col min="15364" max="15367" width="13.83203125" style="136" customWidth="1"/>
    <col min="15368" max="15616" width="10.83203125" style="136"/>
    <col min="15617" max="15617" width="3.5" style="136" customWidth="1"/>
    <col min="15618" max="15618" width="19" style="136" customWidth="1"/>
    <col min="15619" max="15619" width="6" style="136" customWidth="1"/>
    <col min="15620" max="15623" width="13.83203125" style="136" customWidth="1"/>
    <col min="15624" max="15872" width="10.83203125" style="136"/>
    <col min="15873" max="15873" width="3.5" style="136" customWidth="1"/>
    <col min="15874" max="15874" width="19" style="136" customWidth="1"/>
    <col min="15875" max="15875" width="6" style="136" customWidth="1"/>
    <col min="15876" max="15879" width="13.83203125" style="136" customWidth="1"/>
    <col min="15880" max="16128" width="10.83203125" style="136"/>
    <col min="16129" max="16129" width="3.5" style="136" customWidth="1"/>
    <col min="16130" max="16130" width="19" style="136" customWidth="1"/>
    <col min="16131" max="16131" width="6" style="136" customWidth="1"/>
    <col min="16132" max="16135" width="13.83203125" style="136" customWidth="1"/>
    <col min="16136" max="16384" width="10.83203125" style="136"/>
  </cols>
  <sheetData>
    <row r="1" spans="1:7" s="118" customFormat="1" ht="18" customHeight="1">
      <c r="A1" s="113"/>
      <c r="B1" s="174" t="s">
        <v>66</v>
      </c>
      <c r="C1" s="177" t="s">
        <v>67</v>
      </c>
      <c r="D1" s="114" t="s">
        <v>68</v>
      </c>
      <c r="E1" s="115" t="s">
        <v>68</v>
      </c>
      <c r="F1" s="116" t="s">
        <v>68</v>
      </c>
      <c r="G1" s="117" t="s">
        <v>69</v>
      </c>
    </row>
    <row r="2" spans="1:7" s="118" customFormat="1" ht="18" customHeight="1">
      <c r="A2" s="119"/>
      <c r="B2" s="175"/>
      <c r="C2" s="178"/>
      <c r="D2" s="120" t="s">
        <v>70</v>
      </c>
      <c r="E2" s="121" t="s">
        <v>71</v>
      </c>
      <c r="F2" s="122" t="s">
        <v>72</v>
      </c>
      <c r="G2" s="123" t="s">
        <v>73</v>
      </c>
    </row>
    <row r="3" spans="1:7" s="118" customFormat="1" ht="18" customHeight="1" thickBot="1">
      <c r="A3" s="124"/>
      <c r="B3" s="176"/>
      <c r="C3" s="179"/>
      <c r="D3" s="125" t="s">
        <v>74</v>
      </c>
      <c r="E3" s="126" t="s">
        <v>74</v>
      </c>
      <c r="F3" s="127" t="s">
        <v>75</v>
      </c>
      <c r="G3" s="128"/>
    </row>
    <row r="4" spans="1:7" ht="20" customHeight="1">
      <c r="A4" s="129">
        <v>1</v>
      </c>
      <c r="B4" s="130" t="s">
        <v>76</v>
      </c>
      <c r="C4" s="131">
        <v>6148</v>
      </c>
      <c r="D4" s="132"/>
      <c r="E4" s="133"/>
      <c r="F4" s="134"/>
      <c r="G4" s="135">
        <f t="shared" ref="G4:G44" si="0">SUM(D4:F4)</f>
        <v>0</v>
      </c>
    </row>
    <row r="5" spans="1:7" ht="20" customHeight="1">
      <c r="A5" s="137">
        <v>2</v>
      </c>
      <c r="B5" s="138" t="s">
        <v>77</v>
      </c>
      <c r="C5" s="139">
        <v>6548</v>
      </c>
      <c r="D5" s="140">
        <v>1</v>
      </c>
      <c r="E5" s="141">
        <v>2</v>
      </c>
      <c r="F5" s="142"/>
      <c r="G5" s="143">
        <f t="shared" si="0"/>
        <v>3</v>
      </c>
    </row>
    <row r="6" spans="1:7" ht="20" customHeight="1">
      <c r="A6" s="144"/>
      <c r="B6" s="145" t="s">
        <v>78</v>
      </c>
      <c r="C6" s="146"/>
      <c r="D6" s="147">
        <v>1</v>
      </c>
      <c r="E6" s="147">
        <v>2</v>
      </c>
      <c r="F6" s="147"/>
      <c r="G6" s="148">
        <f t="shared" si="0"/>
        <v>3</v>
      </c>
    </row>
    <row r="7" spans="1:7" ht="20" customHeight="1">
      <c r="A7" s="137">
        <v>3</v>
      </c>
      <c r="B7" s="138" t="s">
        <v>79</v>
      </c>
      <c r="C7" s="139">
        <v>6149</v>
      </c>
      <c r="D7" s="140"/>
      <c r="E7" s="141">
        <v>2</v>
      </c>
      <c r="F7" s="142"/>
      <c r="G7" s="143">
        <f t="shared" si="0"/>
        <v>2</v>
      </c>
    </row>
    <row r="8" spans="1:7" ht="20" customHeight="1">
      <c r="A8" s="137">
        <v>4</v>
      </c>
      <c r="B8" s="138" t="s">
        <v>80</v>
      </c>
      <c r="C8" s="139">
        <v>6103</v>
      </c>
      <c r="D8" s="140">
        <v>3</v>
      </c>
      <c r="E8" s="141">
        <v>4</v>
      </c>
      <c r="F8" s="142"/>
      <c r="G8" s="143">
        <f t="shared" si="0"/>
        <v>7</v>
      </c>
    </row>
    <row r="9" spans="1:7" ht="20" customHeight="1">
      <c r="A9" s="137">
        <v>5</v>
      </c>
      <c r="B9" s="138" t="s">
        <v>81</v>
      </c>
      <c r="C9" s="139">
        <v>6105</v>
      </c>
      <c r="D9" s="140">
        <v>3</v>
      </c>
      <c r="E9" s="141"/>
      <c r="F9" s="142">
        <v>2</v>
      </c>
      <c r="G9" s="143">
        <f t="shared" si="0"/>
        <v>5</v>
      </c>
    </row>
    <row r="10" spans="1:7" s="149" customFormat="1" ht="20" customHeight="1">
      <c r="A10" s="137">
        <v>6</v>
      </c>
      <c r="B10" s="138" t="s">
        <v>82</v>
      </c>
      <c r="C10" s="139">
        <v>6502</v>
      </c>
      <c r="D10" s="140"/>
      <c r="E10" s="141">
        <v>2</v>
      </c>
      <c r="F10" s="142"/>
      <c r="G10" s="143">
        <f t="shared" si="0"/>
        <v>2</v>
      </c>
    </row>
    <row r="11" spans="1:7" ht="20" customHeight="1">
      <c r="A11" s="137">
        <v>7</v>
      </c>
      <c r="B11" s="138" t="s">
        <v>83</v>
      </c>
      <c r="C11" s="139">
        <v>6106</v>
      </c>
      <c r="D11" s="140"/>
      <c r="E11" s="141">
        <v>4</v>
      </c>
      <c r="F11" s="142"/>
      <c r="G11" s="143">
        <f t="shared" si="0"/>
        <v>4</v>
      </c>
    </row>
    <row r="12" spans="1:7" ht="20" customHeight="1">
      <c r="A12" s="137">
        <v>8</v>
      </c>
      <c r="B12" s="138" t="s">
        <v>84</v>
      </c>
      <c r="C12" s="139">
        <v>6520</v>
      </c>
      <c r="D12" s="140">
        <v>1</v>
      </c>
      <c r="E12" s="141">
        <v>2</v>
      </c>
      <c r="F12" s="142"/>
      <c r="G12" s="143">
        <f t="shared" si="0"/>
        <v>3</v>
      </c>
    </row>
    <row r="13" spans="1:7" ht="20" customHeight="1">
      <c r="A13" s="150"/>
      <c r="B13" s="145" t="s">
        <v>85</v>
      </c>
      <c r="C13" s="151">
        <v>6520</v>
      </c>
      <c r="D13" s="152"/>
      <c r="E13" s="152">
        <v>1</v>
      </c>
      <c r="F13" s="152"/>
      <c r="G13" s="153">
        <f t="shared" si="0"/>
        <v>1</v>
      </c>
    </row>
    <row r="14" spans="1:7" ht="20" customHeight="1">
      <c r="A14" s="137">
        <v>9</v>
      </c>
      <c r="B14" s="138" t="s">
        <v>86</v>
      </c>
      <c r="C14" s="139">
        <v>6547</v>
      </c>
      <c r="D14" s="140">
        <v>1</v>
      </c>
      <c r="E14" s="141">
        <v>2</v>
      </c>
      <c r="F14" s="142"/>
      <c r="G14" s="143">
        <f t="shared" si="0"/>
        <v>3</v>
      </c>
    </row>
    <row r="15" spans="1:7" ht="20" customHeight="1">
      <c r="A15" s="137">
        <v>10</v>
      </c>
      <c r="B15" s="138" t="s">
        <v>87</v>
      </c>
      <c r="C15" s="139">
        <v>6108</v>
      </c>
      <c r="D15" s="140"/>
      <c r="E15" s="141">
        <v>3</v>
      </c>
      <c r="F15" s="142"/>
      <c r="G15" s="143">
        <f t="shared" si="0"/>
        <v>3</v>
      </c>
    </row>
    <row r="16" spans="1:7" ht="20" customHeight="1">
      <c r="A16" s="137">
        <v>11</v>
      </c>
      <c r="B16" s="138" t="s">
        <v>88</v>
      </c>
      <c r="C16" s="139">
        <v>6109</v>
      </c>
      <c r="D16" s="140">
        <v>1</v>
      </c>
      <c r="E16" s="141">
        <v>1</v>
      </c>
      <c r="F16" s="142"/>
      <c r="G16" s="143">
        <f t="shared" si="0"/>
        <v>2</v>
      </c>
    </row>
    <row r="17" spans="1:7" ht="20" customHeight="1">
      <c r="A17" s="137">
        <v>12</v>
      </c>
      <c r="B17" s="138" t="s">
        <v>89</v>
      </c>
      <c r="C17" s="139">
        <v>6510</v>
      </c>
      <c r="D17" s="140"/>
      <c r="E17" s="141"/>
      <c r="F17" s="142">
        <v>3</v>
      </c>
      <c r="G17" s="143">
        <f t="shared" si="0"/>
        <v>3</v>
      </c>
    </row>
    <row r="18" spans="1:7" ht="20" customHeight="1">
      <c r="A18" s="137">
        <v>13</v>
      </c>
      <c r="B18" s="138" t="s">
        <v>90</v>
      </c>
      <c r="C18" s="139">
        <v>6533</v>
      </c>
      <c r="D18" s="140">
        <v>1</v>
      </c>
      <c r="E18" s="141">
        <v>1</v>
      </c>
      <c r="F18" s="142"/>
      <c r="G18" s="143">
        <f t="shared" si="0"/>
        <v>2</v>
      </c>
    </row>
    <row r="19" spans="1:7" s="156" customFormat="1" ht="20" customHeight="1">
      <c r="A19" s="144">
        <v>14</v>
      </c>
      <c r="B19" s="154" t="s">
        <v>91</v>
      </c>
      <c r="C19" s="155">
        <v>6549</v>
      </c>
      <c r="D19" s="147"/>
      <c r="E19" s="147">
        <v>1</v>
      </c>
      <c r="F19" s="147"/>
      <c r="G19" s="148">
        <f t="shared" si="0"/>
        <v>1</v>
      </c>
    </row>
    <row r="20" spans="1:7" ht="20" customHeight="1">
      <c r="A20" s="137">
        <v>15</v>
      </c>
      <c r="B20" s="138" t="s">
        <v>92</v>
      </c>
      <c r="C20" s="139">
        <v>6113</v>
      </c>
      <c r="D20" s="140"/>
      <c r="E20" s="141"/>
      <c r="F20" s="142"/>
      <c r="G20" s="143">
        <f t="shared" si="0"/>
        <v>0</v>
      </c>
    </row>
    <row r="21" spans="1:7" ht="20" customHeight="1">
      <c r="A21" s="137">
        <v>16</v>
      </c>
      <c r="B21" s="138" t="s">
        <v>93</v>
      </c>
      <c r="C21" s="139">
        <v>6526</v>
      </c>
      <c r="D21" s="140">
        <v>1</v>
      </c>
      <c r="E21" s="141">
        <v>1</v>
      </c>
      <c r="F21" s="142"/>
      <c r="G21" s="143">
        <f t="shared" si="0"/>
        <v>2</v>
      </c>
    </row>
    <row r="22" spans="1:7" ht="20" customHeight="1">
      <c r="A22" s="137">
        <v>17</v>
      </c>
      <c r="B22" s="138" t="s">
        <v>94</v>
      </c>
      <c r="C22" s="139">
        <v>6128</v>
      </c>
      <c r="D22" s="140">
        <v>2</v>
      </c>
      <c r="E22" s="141"/>
      <c r="F22" s="142">
        <v>4</v>
      </c>
      <c r="G22" s="143">
        <f t="shared" si="0"/>
        <v>6</v>
      </c>
    </row>
    <row r="23" spans="1:7" ht="20" customHeight="1">
      <c r="A23" s="137">
        <v>18</v>
      </c>
      <c r="B23" s="138" t="s">
        <v>95</v>
      </c>
      <c r="C23" s="139">
        <v>6115</v>
      </c>
      <c r="D23" s="140">
        <v>1</v>
      </c>
      <c r="E23" s="141">
        <v>5</v>
      </c>
      <c r="F23" s="142"/>
      <c r="G23" s="143">
        <f t="shared" si="0"/>
        <v>6</v>
      </c>
    </row>
    <row r="24" spans="1:7" ht="20" customHeight="1">
      <c r="A24" s="137">
        <v>19</v>
      </c>
      <c r="B24" s="138" t="s">
        <v>96</v>
      </c>
      <c r="C24" s="139">
        <v>6550</v>
      </c>
      <c r="D24" s="140"/>
      <c r="E24" s="141">
        <v>1</v>
      </c>
      <c r="F24" s="142">
        <v>3</v>
      </c>
      <c r="G24" s="143">
        <f t="shared" si="0"/>
        <v>4</v>
      </c>
    </row>
    <row r="25" spans="1:7" ht="20" customHeight="1">
      <c r="A25" s="137">
        <v>20</v>
      </c>
      <c r="B25" s="138" t="s">
        <v>97</v>
      </c>
      <c r="C25" s="139">
        <v>6551</v>
      </c>
      <c r="D25" s="140">
        <v>2</v>
      </c>
      <c r="E25" s="141"/>
      <c r="F25" s="142">
        <v>2</v>
      </c>
      <c r="G25" s="143">
        <f t="shared" si="0"/>
        <v>4</v>
      </c>
    </row>
    <row r="26" spans="1:7" ht="20" customHeight="1">
      <c r="A26" s="137">
        <v>21</v>
      </c>
      <c r="B26" s="138" t="s">
        <v>37</v>
      </c>
      <c r="C26" s="139">
        <v>6552</v>
      </c>
      <c r="D26" s="140"/>
      <c r="E26" s="141"/>
      <c r="F26" s="142">
        <v>3</v>
      </c>
      <c r="G26" s="143">
        <f t="shared" si="0"/>
        <v>3</v>
      </c>
    </row>
    <row r="27" spans="1:7" ht="20" customHeight="1">
      <c r="A27" s="137">
        <v>22</v>
      </c>
      <c r="B27" s="138" t="s">
        <v>98</v>
      </c>
      <c r="C27" s="139">
        <v>6534</v>
      </c>
      <c r="D27" s="140">
        <v>1</v>
      </c>
      <c r="E27" s="141">
        <v>1</v>
      </c>
      <c r="F27" s="142">
        <v>1</v>
      </c>
      <c r="G27" s="143">
        <f t="shared" si="0"/>
        <v>3</v>
      </c>
    </row>
    <row r="28" spans="1:7" ht="20" customHeight="1">
      <c r="A28" s="137">
        <v>23</v>
      </c>
      <c r="B28" s="138" t="s">
        <v>99</v>
      </c>
      <c r="C28" s="139">
        <v>6535</v>
      </c>
      <c r="D28" s="140">
        <v>2</v>
      </c>
      <c r="E28" s="141">
        <v>3</v>
      </c>
      <c r="F28" s="142">
        <v>3</v>
      </c>
      <c r="G28" s="143">
        <f t="shared" si="0"/>
        <v>8</v>
      </c>
    </row>
    <row r="29" spans="1:7" ht="20" customHeight="1">
      <c r="A29" s="137">
        <v>24</v>
      </c>
      <c r="B29" s="138" t="s">
        <v>100</v>
      </c>
      <c r="C29" s="157">
        <v>6553</v>
      </c>
      <c r="D29" s="140">
        <v>3</v>
      </c>
      <c r="E29" s="141">
        <v>1</v>
      </c>
      <c r="F29" s="142">
        <v>6</v>
      </c>
      <c r="G29" s="143">
        <f t="shared" si="0"/>
        <v>10</v>
      </c>
    </row>
    <row r="30" spans="1:7" ht="20" customHeight="1">
      <c r="A30" s="137">
        <v>25</v>
      </c>
      <c r="B30" s="138" t="s">
        <v>101</v>
      </c>
      <c r="C30" s="139">
        <v>6536</v>
      </c>
      <c r="D30" s="140">
        <v>2</v>
      </c>
      <c r="E30" s="141">
        <v>5</v>
      </c>
      <c r="F30" s="142"/>
      <c r="G30" s="143">
        <f t="shared" si="0"/>
        <v>7</v>
      </c>
    </row>
    <row r="31" spans="1:7" ht="20" customHeight="1">
      <c r="A31" s="150"/>
      <c r="B31" s="145" t="s">
        <v>102</v>
      </c>
      <c r="C31" s="151">
        <v>6536</v>
      </c>
      <c r="D31" s="152"/>
      <c r="E31" s="152">
        <v>1</v>
      </c>
      <c r="F31" s="152"/>
      <c r="G31" s="153">
        <f t="shared" si="0"/>
        <v>1</v>
      </c>
    </row>
    <row r="32" spans="1:7" ht="20" customHeight="1">
      <c r="A32" s="137">
        <v>26</v>
      </c>
      <c r="B32" s="138" t="s">
        <v>103</v>
      </c>
      <c r="C32" s="139">
        <v>6545</v>
      </c>
      <c r="D32" s="140">
        <v>1</v>
      </c>
      <c r="E32" s="141">
        <v>2</v>
      </c>
      <c r="F32" s="142"/>
      <c r="G32" s="143">
        <f t="shared" si="0"/>
        <v>3</v>
      </c>
    </row>
    <row r="33" spans="1:7" ht="20" customHeight="1">
      <c r="A33" s="137">
        <v>27</v>
      </c>
      <c r="B33" s="138" t="s">
        <v>104</v>
      </c>
      <c r="C33" s="139">
        <v>6537</v>
      </c>
      <c r="D33" s="140">
        <v>2</v>
      </c>
      <c r="E33" s="141">
        <v>2</v>
      </c>
      <c r="F33" s="142"/>
      <c r="G33" s="143">
        <f t="shared" si="0"/>
        <v>4</v>
      </c>
    </row>
    <row r="34" spans="1:7" ht="20" customHeight="1">
      <c r="A34" s="137">
        <v>28</v>
      </c>
      <c r="B34" s="138" t="s">
        <v>105</v>
      </c>
      <c r="C34" s="139">
        <v>6538</v>
      </c>
      <c r="D34" s="140">
        <v>2</v>
      </c>
      <c r="E34" s="141">
        <v>1</v>
      </c>
      <c r="F34" s="142"/>
      <c r="G34" s="143">
        <f t="shared" si="0"/>
        <v>3</v>
      </c>
    </row>
    <row r="35" spans="1:7" ht="20" customHeight="1">
      <c r="A35" s="137">
        <v>29</v>
      </c>
      <c r="B35" s="138" t="s">
        <v>106</v>
      </c>
      <c r="C35" s="139">
        <v>6123</v>
      </c>
      <c r="D35" s="140"/>
      <c r="E35" s="141">
        <v>1</v>
      </c>
      <c r="F35" s="142">
        <v>1</v>
      </c>
      <c r="G35" s="143">
        <f t="shared" si="0"/>
        <v>2</v>
      </c>
    </row>
    <row r="36" spans="1:7" ht="20" customHeight="1">
      <c r="A36" s="137">
        <v>30</v>
      </c>
      <c r="B36" s="138" t="s">
        <v>107</v>
      </c>
      <c r="C36" s="139">
        <v>6542</v>
      </c>
      <c r="D36" s="140"/>
      <c r="E36" s="141"/>
      <c r="F36" s="142">
        <v>2</v>
      </c>
      <c r="G36" s="143">
        <f t="shared" si="0"/>
        <v>2</v>
      </c>
    </row>
    <row r="37" spans="1:7" ht="20" customHeight="1">
      <c r="A37" s="137">
        <v>31</v>
      </c>
      <c r="B37" s="138" t="s">
        <v>108</v>
      </c>
      <c r="C37" s="139">
        <v>6539</v>
      </c>
      <c r="D37" s="140">
        <v>1</v>
      </c>
      <c r="E37" s="141">
        <v>2</v>
      </c>
      <c r="F37" s="142"/>
      <c r="G37" s="143">
        <f t="shared" si="0"/>
        <v>3</v>
      </c>
    </row>
    <row r="38" spans="1:7" ht="20" customHeight="1">
      <c r="A38" s="137">
        <v>32</v>
      </c>
      <c r="B38" s="138" t="s">
        <v>109</v>
      </c>
      <c r="C38" s="139">
        <v>6126</v>
      </c>
      <c r="D38" s="140">
        <v>2</v>
      </c>
      <c r="E38" s="141"/>
      <c r="F38" s="142"/>
      <c r="G38" s="143">
        <f t="shared" si="0"/>
        <v>2</v>
      </c>
    </row>
    <row r="39" spans="1:7" ht="20" customHeight="1">
      <c r="A39" s="137">
        <v>33</v>
      </c>
      <c r="B39" s="138" t="s">
        <v>110</v>
      </c>
      <c r="C39" s="139">
        <v>6101</v>
      </c>
      <c r="D39" s="140">
        <v>1</v>
      </c>
      <c r="E39" s="141">
        <v>4</v>
      </c>
      <c r="F39" s="142"/>
      <c r="G39" s="143">
        <f t="shared" si="0"/>
        <v>5</v>
      </c>
    </row>
    <row r="40" spans="1:7" ht="20" customHeight="1">
      <c r="A40" s="137">
        <v>34</v>
      </c>
      <c r="B40" s="138" t="s">
        <v>111</v>
      </c>
      <c r="C40" s="139">
        <v>6130</v>
      </c>
      <c r="D40" s="140">
        <v>1</v>
      </c>
      <c r="E40" s="141">
        <v>2</v>
      </c>
      <c r="F40" s="142"/>
      <c r="G40" s="143">
        <f t="shared" si="0"/>
        <v>3</v>
      </c>
    </row>
    <row r="41" spans="1:7" ht="20" customHeight="1">
      <c r="A41" s="137">
        <v>35</v>
      </c>
      <c r="B41" s="138" t="s">
        <v>112</v>
      </c>
      <c r="C41" s="139">
        <v>6540</v>
      </c>
      <c r="D41" s="140">
        <v>2</v>
      </c>
      <c r="E41" s="141">
        <v>2</v>
      </c>
      <c r="F41" s="142"/>
      <c r="G41" s="143">
        <f t="shared" si="0"/>
        <v>4</v>
      </c>
    </row>
    <row r="42" spans="1:7" ht="20" customHeight="1">
      <c r="A42" s="137">
        <v>36</v>
      </c>
      <c r="B42" s="138" t="s">
        <v>0</v>
      </c>
      <c r="C42" s="139">
        <v>6541</v>
      </c>
      <c r="D42" s="140">
        <v>2</v>
      </c>
      <c r="E42" s="141">
        <v>2</v>
      </c>
      <c r="F42" s="142"/>
      <c r="G42" s="143">
        <f t="shared" si="0"/>
        <v>4</v>
      </c>
    </row>
    <row r="43" spans="1:7" ht="20" customHeight="1">
      <c r="A43" s="150">
        <v>36</v>
      </c>
      <c r="B43" s="145" t="s">
        <v>1</v>
      </c>
      <c r="C43" s="158">
        <v>6541</v>
      </c>
      <c r="D43" s="159"/>
      <c r="E43" s="159">
        <v>2</v>
      </c>
      <c r="F43" s="159"/>
      <c r="G43" s="153">
        <f t="shared" si="0"/>
        <v>2</v>
      </c>
    </row>
    <row r="44" spans="1:7" ht="20" customHeight="1" thickBot="1">
      <c r="A44" s="160">
        <v>37</v>
      </c>
      <c r="B44" s="161" t="s">
        <v>2</v>
      </c>
      <c r="C44" s="162">
        <v>6543</v>
      </c>
      <c r="D44" s="163">
        <v>1</v>
      </c>
      <c r="E44" s="164">
        <v>4</v>
      </c>
      <c r="F44" s="165"/>
      <c r="G44" s="166">
        <f t="shared" si="0"/>
        <v>5</v>
      </c>
    </row>
    <row r="45" spans="1:7" ht="20" customHeight="1" thickBot="1">
      <c r="B45" s="118" t="s">
        <v>3</v>
      </c>
      <c r="C45" s="118"/>
      <c r="D45" s="168">
        <f>SUM(D4:D44)</f>
        <v>41</v>
      </c>
      <c r="E45" s="168">
        <f>SUM(E4:E44)</f>
        <v>69</v>
      </c>
      <c r="F45" s="168">
        <f>SUM(F4:F44)</f>
        <v>30</v>
      </c>
      <c r="G45" s="169">
        <f>SUM(G4:G44)</f>
        <v>140</v>
      </c>
    </row>
    <row r="46" spans="1:7" s="172" customFormat="1" ht="18" customHeight="1" thickTop="1">
      <c r="A46" s="167"/>
      <c r="B46" s="170"/>
      <c r="C46" s="170"/>
      <c r="D46" s="171"/>
      <c r="E46" s="171"/>
      <c r="F46" s="171"/>
      <c r="G46" s="171"/>
    </row>
  </sheetData>
  <sheetCalcPr fullCalcOnLoad="1"/>
  <mergeCells count="2">
    <mergeCell ref="B1:B3"/>
    <mergeCell ref="C1:C3"/>
  </mergeCells>
  <phoneticPr fontId="33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L58"/>
  <sheetViews>
    <sheetView topLeftCell="A31" workbookViewId="0">
      <selection activeCell="P49" sqref="P49"/>
    </sheetView>
  </sheetViews>
  <sheetFormatPr baseColWidth="10" defaultRowHeight="14"/>
  <cols>
    <col min="1" max="1" width="7.5" customWidth="1"/>
    <col min="2" max="2" width="23.5" style="22" customWidth="1"/>
    <col min="3" max="4" width="10" style="1" customWidth="1"/>
    <col min="5" max="5" width="7.33203125" style="1" customWidth="1"/>
    <col min="6" max="6" width="3.5" customWidth="1"/>
    <col min="7" max="8" width="10" customWidth="1"/>
    <col min="9" max="9" width="6.33203125" customWidth="1"/>
    <col min="10" max="11" width="16.5" customWidth="1"/>
    <col min="12" max="12" width="13.83203125" customWidth="1"/>
    <col min="257" max="257" width="7.5" customWidth="1"/>
    <col min="258" max="258" width="23.5" customWidth="1"/>
    <col min="259" max="260" width="10" customWidth="1"/>
    <col min="261" max="261" width="7.33203125" customWidth="1"/>
    <col min="262" max="262" width="3.5" customWidth="1"/>
    <col min="263" max="264" width="10" customWidth="1"/>
    <col min="265" max="265" width="6.33203125" customWidth="1"/>
    <col min="266" max="267" width="16.5" customWidth="1"/>
    <col min="268" max="268" width="13.83203125" customWidth="1"/>
    <col min="513" max="513" width="7.5" customWidth="1"/>
    <col min="514" max="514" width="23.5" customWidth="1"/>
    <col min="515" max="516" width="10" customWidth="1"/>
    <col min="517" max="517" width="7.33203125" customWidth="1"/>
    <col min="518" max="518" width="3.5" customWidth="1"/>
    <col min="519" max="520" width="10" customWidth="1"/>
    <col min="521" max="521" width="6.33203125" customWidth="1"/>
    <col min="522" max="523" width="16.5" customWidth="1"/>
    <col min="524" max="524" width="13.83203125" customWidth="1"/>
    <col min="769" max="769" width="7.5" customWidth="1"/>
    <col min="770" max="770" width="23.5" customWidth="1"/>
    <col min="771" max="772" width="10" customWidth="1"/>
    <col min="773" max="773" width="7.33203125" customWidth="1"/>
    <col min="774" max="774" width="3.5" customWidth="1"/>
    <col min="775" max="776" width="10" customWidth="1"/>
    <col min="777" max="777" width="6.33203125" customWidth="1"/>
    <col min="778" max="779" width="16.5" customWidth="1"/>
    <col min="780" max="780" width="13.83203125" customWidth="1"/>
    <col min="1025" max="1025" width="7.5" customWidth="1"/>
    <col min="1026" max="1026" width="23.5" customWidth="1"/>
    <col min="1027" max="1028" width="10" customWidth="1"/>
    <col min="1029" max="1029" width="7.33203125" customWidth="1"/>
    <col min="1030" max="1030" width="3.5" customWidth="1"/>
    <col min="1031" max="1032" width="10" customWidth="1"/>
    <col min="1033" max="1033" width="6.33203125" customWidth="1"/>
    <col min="1034" max="1035" width="16.5" customWidth="1"/>
    <col min="1036" max="1036" width="13.83203125" customWidth="1"/>
    <col min="1281" max="1281" width="7.5" customWidth="1"/>
    <col min="1282" max="1282" width="23.5" customWidth="1"/>
    <col min="1283" max="1284" width="10" customWidth="1"/>
    <col min="1285" max="1285" width="7.33203125" customWidth="1"/>
    <col min="1286" max="1286" width="3.5" customWidth="1"/>
    <col min="1287" max="1288" width="10" customWidth="1"/>
    <col min="1289" max="1289" width="6.33203125" customWidth="1"/>
    <col min="1290" max="1291" width="16.5" customWidth="1"/>
    <col min="1292" max="1292" width="13.83203125" customWidth="1"/>
    <col min="1537" max="1537" width="7.5" customWidth="1"/>
    <col min="1538" max="1538" width="23.5" customWidth="1"/>
    <col min="1539" max="1540" width="10" customWidth="1"/>
    <col min="1541" max="1541" width="7.33203125" customWidth="1"/>
    <col min="1542" max="1542" width="3.5" customWidth="1"/>
    <col min="1543" max="1544" width="10" customWidth="1"/>
    <col min="1545" max="1545" width="6.33203125" customWidth="1"/>
    <col min="1546" max="1547" width="16.5" customWidth="1"/>
    <col min="1548" max="1548" width="13.83203125" customWidth="1"/>
    <col min="1793" max="1793" width="7.5" customWidth="1"/>
    <col min="1794" max="1794" width="23.5" customWidth="1"/>
    <col min="1795" max="1796" width="10" customWidth="1"/>
    <col min="1797" max="1797" width="7.33203125" customWidth="1"/>
    <col min="1798" max="1798" width="3.5" customWidth="1"/>
    <col min="1799" max="1800" width="10" customWidth="1"/>
    <col min="1801" max="1801" width="6.33203125" customWidth="1"/>
    <col min="1802" max="1803" width="16.5" customWidth="1"/>
    <col min="1804" max="1804" width="13.83203125" customWidth="1"/>
    <col min="2049" max="2049" width="7.5" customWidth="1"/>
    <col min="2050" max="2050" width="23.5" customWidth="1"/>
    <col min="2051" max="2052" width="10" customWidth="1"/>
    <col min="2053" max="2053" width="7.33203125" customWidth="1"/>
    <col min="2054" max="2054" width="3.5" customWidth="1"/>
    <col min="2055" max="2056" width="10" customWidth="1"/>
    <col min="2057" max="2057" width="6.33203125" customWidth="1"/>
    <col min="2058" max="2059" width="16.5" customWidth="1"/>
    <col min="2060" max="2060" width="13.83203125" customWidth="1"/>
    <col min="2305" max="2305" width="7.5" customWidth="1"/>
    <col min="2306" max="2306" width="23.5" customWidth="1"/>
    <col min="2307" max="2308" width="10" customWidth="1"/>
    <col min="2309" max="2309" width="7.33203125" customWidth="1"/>
    <col min="2310" max="2310" width="3.5" customWidth="1"/>
    <col min="2311" max="2312" width="10" customWidth="1"/>
    <col min="2313" max="2313" width="6.33203125" customWidth="1"/>
    <col min="2314" max="2315" width="16.5" customWidth="1"/>
    <col min="2316" max="2316" width="13.83203125" customWidth="1"/>
    <col min="2561" max="2561" width="7.5" customWidth="1"/>
    <col min="2562" max="2562" width="23.5" customWidth="1"/>
    <col min="2563" max="2564" width="10" customWidth="1"/>
    <col min="2565" max="2565" width="7.33203125" customWidth="1"/>
    <col min="2566" max="2566" width="3.5" customWidth="1"/>
    <col min="2567" max="2568" width="10" customWidth="1"/>
    <col min="2569" max="2569" width="6.33203125" customWidth="1"/>
    <col min="2570" max="2571" width="16.5" customWidth="1"/>
    <col min="2572" max="2572" width="13.83203125" customWidth="1"/>
    <col min="2817" max="2817" width="7.5" customWidth="1"/>
    <col min="2818" max="2818" width="23.5" customWidth="1"/>
    <col min="2819" max="2820" width="10" customWidth="1"/>
    <col min="2821" max="2821" width="7.33203125" customWidth="1"/>
    <col min="2822" max="2822" width="3.5" customWidth="1"/>
    <col min="2823" max="2824" width="10" customWidth="1"/>
    <col min="2825" max="2825" width="6.33203125" customWidth="1"/>
    <col min="2826" max="2827" width="16.5" customWidth="1"/>
    <col min="2828" max="2828" width="13.83203125" customWidth="1"/>
    <col min="3073" max="3073" width="7.5" customWidth="1"/>
    <col min="3074" max="3074" width="23.5" customWidth="1"/>
    <col min="3075" max="3076" width="10" customWidth="1"/>
    <col min="3077" max="3077" width="7.33203125" customWidth="1"/>
    <col min="3078" max="3078" width="3.5" customWidth="1"/>
    <col min="3079" max="3080" width="10" customWidth="1"/>
    <col min="3081" max="3081" width="6.33203125" customWidth="1"/>
    <col min="3082" max="3083" width="16.5" customWidth="1"/>
    <col min="3084" max="3084" width="13.83203125" customWidth="1"/>
    <col min="3329" max="3329" width="7.5" customWidth="1"/>
    <col min="3330" max="3330" width="23.5" customWidth="1"/>
    <col min="3331" max="3332" width="10" customWidth="1"/>
    <col min="3333" max="3333" width="7.33203125" customWidth="1"/>
    <col min="3334" max="3334" width="3.5" customWidth="1"/>
    <col min="3335" max="3336" width="10" customWidth="1"/>
    <col min="3337" max="3337" width="6.33203125" customWidth="1"/>
    <col min="3338" max="3339" width="16.5" customWidth="1"/>
    <col min="3340" max="3340" width="13.83203125" customWidth="1"/>
    <col min="3585" max="3585" width="7.5" customWidth="1"/>
    <col min="3586" max="3586" width="23.5" customWidth="1"/>
    <col min="3587" max="3588" width="10" customWidth="1"/>
    <col min="3589" max="3589" width="7.33203125" customWidth="1"/>
    <col min="3590" max="3590" width="3.5" customWidth="1"/>
    <col min="3591" max="3592" width="10" customWidth="1"/>
    <col min="3593" max="3593" width="6.33203125" customWidth="1"/>
    <col min="3594" max="3595" width="16.5" customWidth="1"/>
    <col min="3596" max="3596" width="13.83203125" customWidth="1"/>
    <col min="3841" max="3841" width="7.5" customWidth="1"/>
    <col min="3842" max="3842" width="23.5" customWidth="1"/>
    <col min="3843" max="3844" width="10" customWidth="1"/>
    <col min="3845" max="3845" width="7.33203125" customWidth="1"/>
    <col min="3846" max="3846" width="3.5" customWidth="1"/>
    <col min="3847" max="3848" width="10" customWidth="1"/>
    <col min="3849" max="3849" width="6.33203125" customWidth="1"/>
    <col min="3850" max="3851" width="16.5" customWidth="1"/>
    <col min="3852" max="3852" width="13.83203125" customWidth="1"/>
    <col min="4097" max="4097" width="7.5" customWidth="1"/>
    <col min="4098" max="4098" width="23.5" customWidth="1"/>
    <col min="4099" max="4100" width="10" customWidth="1"/>
    <col min="4101" max="4101" width="7.33203125" customWidth="1"/>
    <col min="4102" max="4102" width="3.5" customWidth="1"/>
    <col min="4103" max="4104" width="10" customWidth="1"/>
    <col min="4105" max="4105" width="6.33203125" customWidth="1"/>
    <col min="4106" max="4107" width="16.5" customWidth="1"/>
    <col min="4108" max="4108" width="13.83203125" customWidth="1"/>
    <col min="4353" max="4353" width="7.5" customWidth="1"/>
    <col min="4354" max="4354" width="23.5" customWidth="1"/>
    <col min="4355" max="4356" width="10" customWidth="1"/>
    <col min="4357" max="4357" width="7.33203125" customWidth="1"/>
    <col min="4358" max="4358" width="3.5" customWidth="1"/>
    <col min="4359" max="4360" width="10" customWidth="1"/>
    <col min="4361" max="4361" width="6.33203125" customWidth="1"/>
    <col min="4362" max="4363" width="16.5" customWidth="1"/>
    <col min="4364" max="4364" width="13.83203125" customWidth="1"/>
    <col min="4609" max="4609" width="7.5" customWidth="1"/>
    <col min="4610" max="4610" width="23.5" customWidth="1"/>
    <col min="4611" max="4612" width="10" customWidth="1"/>
    <col min="4613" max="4613" width="7.33203125" customWidth="1"/>
    <col min="4614" max="4614" width="3.5" customWidth="1"/>
    <col min="4615" max="4616" width="10" customWidth="1"/>
    <col min="4617" max="4617" width="6.33203125" customWidth="1"/>
    <col min="4618" max="4619" width="16.5" customWidth="1"/>
    <col min="4620" max="4620" width="13.83203125" customWidth="1"/>
    <col min="4865" max="4865" width="7.5" customWidth="1"/>
    <col min="4866" max="4866" width="23.5" customWidth="1"/>
    <col min="4867" max="4868" width="10" customWidth="1"/>
    <col min="4869" max="4869" width="7.33203125" customWidth="1"/>
    <col min="4870" max="4870" width="3.5" customWidth="1"/>
    <col min="4871" max="4872" width="10" customWidth="1"/>
    <col min="4873" max="4873" width="6.33203125" customWidth="1"/>
    <col min="4874" max="4875" width="16.5" customWidth="1"/>
    <col min="4876" max="4876" width="13.83203125" customWidth="1"/>
    <col min="5121" max="5121" width="7.5" customWidth="1"/>
    <col min="5122" max="5122" width="23.5" customWidth="1"/>
    <col min="5123" max="5124" width="10" customWidth="1"/>
    <col min="5125" max="5125" width="7.33203125" customWidth="1"/>
    <col min="5126" max="5126" width="3.5" customWidth="1"/>
    <col min="5127" max="5128" width="10" customWidth="1"/>
    <col min="5129" max="5129" width="6.33203125" customWidth="1"/>
    <col min="5130" max="5131" width="16.5" customWidth="1"/>
    <col min="5132" max="5132" width="13.83203125" customWidth="1"/>
    <col min="5377" max="5377" width="7.5" customWidth="1"/>
    <col min="5378" max="5378" width="23.5" customWidth="1"/>
    <col min="5379" max="5380" width="10" customWidth="1"/>
    <col min="5381" max="5381" width="7.33203125" customWidth="1"/>
    <col min="5382" max="5382" width="3.5" customWidth="1"/>
    <col min="5383" max="5384" width="10" customWidth="1"/>
    <col min="5385" max="5385" width="6.33203125" customWidth="1"/>
    <col min="5386" max="5387" width="16.5" customWidth="1"/>
    <col min="5388" max="5388" width="13.83203125" customWidth="1"/>
    <col min="5633" max="5633" width="7.5" customWidth="1"/>
    <col min="5634" max="5634" width="23.5" customWidth="1"/>
    <col min="5635" max="5636" width="10" customWidth="1"/>
    <col min="5637" max="5637" width="7.33203125" customWidth="1"/>
    <col min="5638" max="5638" width="3.5" customWidth="1"/>
    <col min="5639" max="5640" width="10" customWidth="1"/>
    <col min="5641" max="5641" width="6.33203125" customWidth="1"/>
    <col min="5642" max="5643" width="16.5" customWidth="1"/>
    <col min="5644" max="5644" width="13.83203125" customWidth="1"/>
    <col min="5889" max="5889" width="7.5" customWidth="1"/>
    <col min="5890" max="5890" width="23.5" customWidth="1"/>
    <col min="5891" max="5892" width="10" customWidth="1"/>
    <col min="5893" max="5893" width="7.33203125" customWidth="1"/>
    <col min="5894" max="5894" width="3.5" customWidth="1"/>
    <col min="5895" max="5896" width="10" customWidth="1"/>
    <col min="5897" max="5897" width="6.33203125" customWidth="1"/>
    <col min="5898" max="5899" width="16.5" customWidth="1"/>
    <col min="5900" max="5900" width="13.83203125" customWidth="1"/>
    <col min="6145" max="6145" width="7.5" customWidth="1"/>
    <col min="6146" max="6146" width="23.5" customWidth="1"/>
    <col min="6147" max="6148" width="10" customWidth="1"/>
    <col min="6149" max="6149" width="7.33203125" customWidth="1"/>
    <col min="6150" max="6150" width="3.5" customWidth="1"/>
    <col min="6151" max="6152" width="10" customWidth="1"/>
    <col min="6153" max="6153" width="6.33203125" customWidth="1"/>
    <col min="6154" max="6155" width="16.5" customWidth="1"/>
    <col min="6156" max="6156" width="13.83203125" customWidth="1"/>
    <col min="6401" max="6401" width="7.5" customWidth="1"/>
    <col min="6402" max="6402" width="23.5" customWidth="1"/>
    <col min="6403" max="6404" width="10" customWidth="1"/>
    <col min="6405" max="6405" width="7.33203125" customWidth="1"/>
    <col min="6406" max="6406" width="3.5" customWidth="1"/>
    <col min="6407" max="6408" width="10" customWidth="1"/>
    <col min="6409" max="6409" width="6.33203125" customWidth="1"/>
    <col min="6410" max="6411" width="16.5" customWidth="1"/>
    <col min="6412" max="6412" width="13.83203125" customWidth="1"/>
    <col min="6657" max="6657" width="7.5" customWidth="1"/>
    <col min="6658" max="6658" width="23.5" customWidth="1"/>
    <col min="6659" max="6660" width="10" customWidth="1"/>
    <col min="6661" max="6661" width="7.33203125" customWidth="1"/>
    <col min="6662" max="6662" width="3.5" customWidth="1"/>
    <col min="6663" max="6664" width="10" customWidth="1"/>
    <col min="6665" max="6665" width="6.33203125" customWidth="1"/>
    <col min="6666" max="6667" width="16.5" customWidth="1"/>
    <col min="6668" max="6668" width="13.83203125" customWidth="1"/>
    <col min="6913" max="6913" width="7.5" customWidth="1"/>
    <col min="6914" max="6914" width="23.5" customWidth="1"/>
    <col min="6915" max="6916" width="10" customWidth="1"/>
    <col min="6917" max="6917" width="7.33203125" customWidth="1"/>
    <col min="6918" max="6918" width="3.5" customWidth="1"/>
    <col min="6919" max="6920" width="10" customWidth="1"/>
    <col min="6921" max="6921" width="6.33203125" customWidth="1"/>
    <col min="6922" max="6923" width="16.5" customWidth="1"/>
    <col min="6924" max="6924" width="13.83203125" customWidth="1"/>
    <col min="7169" max="7169" width="7.5" customWidth="1"/>
    <col min="7170" max="7170" width="23.5" customWidth="1"/>
    <col min="7171" max="7172" width="10" customWidth="1"/>
    <col min="7173" max="7173" width="7.33203125" customWidth="1"/>
    <col min="7174" max="7174" width="3.5" customWidth="1"/>
    <col min="7175" max="7176" width="10" customWidth="1"/>
    <col min="7177" max="7177" width="6.33203125" customWidth="1"/>
    <col min="7178" max="7179" width="16.5" customWidth="1"/>
    <col min="7180" max="7180" width="13.83203125" customWidth="1"/>
    <col min="7425" max="7425" width="7.5" customWidth="1"/>
    <col min="7426" max="7426" width="23.5" customWidth="1"/>
    <col min="7427" max="7428" width="10" customWidth="1"/>
    <col min="7429" max="7429" width="7.33203125" customWidth="1"/>
    <col min="7430" max="7430" width="3.5" customWidth="1"/>
    <col min="7431" max="7432" width="10" customWidth="1"/>
    <col min="7433" max="7433" width="6.33203125" customWidth="1"/>
    <col min="7434" max="7435" width="16.5" customWidth="1"/>
    <col min="7436" max="7436" width="13.83203125" customWidth="1"/>
    <col min="7681" max="7681" width="7.5" customWidth="1"/>
    <col min="7682" max="7682" width="23.5" customWidth="1"/>
    <col min="7683" max="7684" width="10" customWidth="1"/>
    <col min="7685" max="7685" width="7.33203125" customWidth="1"/>
    <col min="7686" max="7686" width="3.5" customWidth="1"/>
    <col min="7687" max="7688" width="10" customWidth="1"/>
    <col min="7689" max="7689" width="6.33203125" customWidth="1"/>
    <col min="7690" max="7691" width="16.5" customWidth="1"/>
    <col min="7692" max="7692" width="13.83203125" customWidth="1"/>
    <col min="7937" max="7937" width="7.5" customWidth="1"/>
    <col min="7938" max="7938" width="23.5" customWidth="1"/>
    <col min="7939" max="7940" width="10" customWidth="1"/>
    <col min="7941" max="7941" width="7.33203125" customWidth="1"/>
    <col min="7942" max="7942" width="3.5" customWidth="1"/>
    <col min="7943" max="7944" width="10" customWidth="1"/>
    <col min="7945" max="7945" width="6.33203125" customWidth="1"/>
    <col min="7946" max="7947" width="16.5" customWidth="1"/>
    <col min="7948" max="7948" width="13.83203125" customWidth="1"/>
    <col min="8193" max="8193" width="7.5" customWidth="1"/>
    <col min="8194" max="8194" width="23.5" customWidth="1"/>
    <col min="8195" max="8196" width="10" customWidth="1"/>
    <col min="8197" max="8197" width="7.33203125" customWidth="1"/>
    <col min="8198" max="8198" width="3.5" customWidth="1"/>
    <col min="8199" max="8200" width="10" customWidth="1"/>
    <col min="8201" max="8201" width="6.33203125" customWidth="1"/>
    <col min="8202" max="8203" width="16.5" customWidth="1"/>
    <col min="8204" max="8204" width="13.83203125" customWidth="1"/>
    <col min="8449" max="8449" width="7.5" customWidth="1"/>
    <col min="8450" max="8450" width="23.5" customWidth="1"/>
    <col min="8451" max="8452" width="10" customWidth="1"/>
    <col min="8453" max="8453" width="7.33203125" customWidth="1"/>
    <col min="8454" max="8454" width="3.5" customWidth="1"/>
    <col min="8455" max="8456" width="10" customWidth="1"/>
    <col min="8457" max="8457" width="6.33203125" customWidth="1"/>
    <col min="8458" max="8459" width="16.5" customWidth="1"/>
    <col min="8460" max="8460" width="13.83203125" customWidth="1"/>
    <col min="8705" max="8705" width="7.5" customWidth="1"/>
    <col min="8706" max="8706" width="23.5" customWidth="1"/>
    <col min="8707" max="8708" width="10" customWidth="1"/>
    <col min="8709" max="8709" width="7.33203125" customWidth="1"/>
    <col min="8710" max="8710" width="3.5" customWidth="1"/>
    <col min="8711" max="8712" width="10" customWidth="1"/>
    <col min="8713" max="8713" width="6.33203125" customWidth="1"/>
    <col min="8714" max="8715" width="16.5" customWidth="1"/>
    <col min="8716" max="8716" width="13.83203125" customWidth="1"/>
    <col min="8961" max="8961" width="7.5" customWidth="1"/>
    <col min="8962" max="8962" width="23.5" customWidth="1"/>
    <col min="8963" max="8964" width="10" customWidth="1"/>
    <col min="8965" max="8965" width="7.33203125" customWidth="1"/>
    <col min="8966" max="8966" width="3.5" customWidth="1"/>
    <col min="8967" max="8968" width="10" customWidth="1"/>
    <col min="8969" max="8969" width="6.33203125" customWidth="1"/>
    <col min="8970" max="8971" width="16.5" customWidth="1"/>
    <col min="8972" max="8972" width="13.83203125" customWidth="1"/>
    <col min="9217" max="9217" width="7.5" customWidth="1"/>
    <col min="9218" max="9218" width="23.5" customWidth="1"/>
    <col min="9219" max="9220" width="10" customWidth="1"/>
    <col min="9221" max="9221" width="7.33203125" customWidth="1"/>
    <col min="9222" max="9222" width="3.5" customWidth="1"/>
    <col min="9223" max="9224" width="10" customWidth="1"/>
    <col min="9225" max="9225" width="6.33203125" customWidth="1"/>
    <col min="9226" max="9227" width="16.5" customWidth="1"/>
    <col min="9228" max="9228" width="13.83203125" customWidth="1"/>
    <col min="9473" max="9473" width="7.5" customWidth="1"/>
    <col min="9474" max="9474" width="23.5" customWidth="1"/>
    <col min="9475" max="9476" width="10" customWidth="1"/>
    <col min="9477" max="9477" width="7.33203125" customWidth="1"/>
    <col min="9478" max="9478" width="3.5" customWidth="1"/>
    <col min="9479" max="9480" width="10" customWidth="1"/>
    <col min="9481" max="9481" width="6.33203125" customWidth="1"/>
    <col min="9482" max="9483" width="16.5" customWidth="1"/>
    <col min="9484" max="9484" width="13.83203125" customWidth="1"/>
    <col min="9729" max="9729" width="7.5" customWidth="1"/>
    <col min="9730" max="9730" width="23.5" customWidth="1"/>
    <col min="9731" max="9732" width="10" customWidth="1"/>
    <col min="9733" max="9733" width="7.33203125" customWidth="1"/>
    <col min="9734" max="9734" width="3.5" customWidth="1"/>
    <col min="9735" max="9736" width="10" customWidth="1"/>
    <col min="9737" max="9737" width="6.33203125" customWidth="1"/>
    <col min="9738" max="9739" width="16.5" customWidth="1"/>
    <col min="9740" max="9740" width="13.83203125" customWidth="1"/>
    <col min="9985" max="9985" width="7.5" customWidth="1"/>
    <col min="9986" max="9986" width="23.5" customWidth="1"/>
    <col min="9987" max="9988" width="10" customWidth="1"/>
    <col min="9989" max="9989" width="7.33203125" customWidth="1"/>
    <col min="9990" max="9990" width="3.5" customWidth="1"/>
    <col min="9991" max="9992" width="10" customWidth="1"/>
    <col min="9993" max="9993" width="6.33203125" customWidth="1"/>
    <col min="9994" max="9995" width="16.5" customWidth="1"/>
    <col min="9996" max="9996" width="13.83203125" customWidth="1"/>
    <col min="10241" max="10241" width="7.5" customWidth="1"/>
    <col min="10242" max="10242" width="23.5" customWidth="1"/>
    <col min="10243" max="10244" width="10" customWidth="1"/>
    <col min="10245" max="10245" width="7.33203125" customWidth="1"/>
    <col min="10246" max="10246" width="3.5" customWidth="1"/>
    <col min="10247" max="10248" width="10" customWidth="1"/>
    <col min="10249" max="10249" width="6.33203125" customWidth="1"/>
    <col min="10250" max="10251" width="16.5" customWidth="1"/>
    <col min="10252" max="10252" width="13.83203125" customWidth="1"/>
    <col min="10497" max="10497" width="7.5" customWidth="1"/>
    <col min="10498" max="10498" width="23.5" customWidth="1"/>
    <col min="10499" max="10500" width="10" customWidth="1"/>
    <col min="10501" max="10501" width="7.33203125" customWidth="1"/>
    <col min="10502" max="10502" width="3.5" customWidth="1"/>
    <col min="10503" max="10504" width="10" customWidth="1"/>
    <col min="10505" max="10505" width="6.33203125" customWidth="1"/>
    <col min="10506" max="10507" width="16.5" customWidth="1"/>
    <col min="10508" max="10508" width="13.83203125" customWidth="1"/>
    <col min="10753" max="10753" width="7.5" customWidth="1"/>
    <col min="10754" max="10754" width="23.5" customWidth="1"/>
    <col min="10755" max="10756" width="10" customWidth="1"/>
    <col min="10757" max="10757" width="7.33203125" customWidth="1"/>
    <col min="10758" max="10758" width="3.5" customWidth="1"/>
    <col min="10759" max="10760" width="10" customWidth="1"/>
    <col min="10761" max="10761" width="6.33203125" customWidth="1"/>
    <col min="10762" max="10763" width="16.5" customWidth="1"/>
    <col min="10764" max="10764" width="13.83203125" customWidth="1"/>
    <col min="11009" max="11009" width="7.5" customWidth="1"/>
    <col min="11010" max="11010" width="23.5" customWidth="1"/>
    <col min="11011" max="11012" width="10" customWidth="1"/>
    <col min="11013" max="11013" width="7.33203125" customWidth="1"/>
    <col min="11014" max="11014" width="3.5" customWidth="1"/>
    <col min="11015" max="11016" width="10" customWidth="1"/>
    <col min="11017" max="11017" width="6.33203125" customWidth="1"/>
    <col min="11018" max="11019" width="16.5" customWidth="1"/>
    <col min="11020" max="11020" width="13.83203125" customWidth="1"/>
    <col min="11265" max="11265" width="7.5" customWidth="1"/>
    <col min="11266" max="11266" width="23.5" customWidth="1"/>
    <col min="11267" max="11268" width="10" customWidth="1"/>
    <col min="11269" max="11269" width="7.33203125" customWidth="1"/>
    <col min="11270" max="11270" width="3.5" customWidth="1"/>
    <col min="11271" max="11272" width="10" customWidth="1"/>
    <col min="11273" max="11273" width="6.33203125" customWidth="1"/>
    <col min="11274" max="11275" width="16.5" customWidth="1"/>
    <col min="11276" max="11276" width="13.83203125" customWidth="1"/>
    <col min="11521" max="11521" width="7.5" customWidth="1"/>
    <col min="11522" max="11522" width="23.5" customWidth="1"/>
    <col min="11523" max="11524" width="10" customWidth="1"/>
    <col min="11525" max="11525" width="7.33203125" customWidth="1"/>
    <col min="11526" max="11526" width="3.5" customWidth="1"/>
    <col min="11527" max="11528" width="10" customWidth="1"/>
    <col min="11529" max="11529" width="6.33203125" customWidth="1"/>
    <col min="11530" max="11531" width="16.5" customWidth="1"/>
    <col min="11532" max="11532" width="13.83203125" customWidth="1"/>
    <col min="11777" max="11777" width="7.5" customWidth="1"/>
    <col min="11778" max="11778" width="23.5" customWidth="1"/>
    <col min="11779" max="11780" width="10" customWidth="1"/>
    <col min="11781" max="11781" width="7.33203125" customWidth="1"/>
    <col min="11782" max="11782" width="3.5" customWidth="1"/>
    <col min="11783" max="11784" width="10" customWidth="1"/>
    <col min="11785" max="11785" width="6.33203125" customWidth="1"/>
    <col min="11786" max="11787" width="16.5" customWidth="1"/>
    <col min="11788" max="11788" width="13.83203125" customWidth="1"/>
    <col min="12033" max="12033" width="7.5" customWidth="1"/>
    <col min="12034" max="12034" width="23.5" customWidth="1"/>
    <col min="12035" max="12036" width="10" customWidth="1"/>
    <col min="12037" max="12037" width="7.33203125" customWidth="1"/>
    <col min="12038" max="12038" width="3.5" customWidth="1"/>
    <col min="12039" max="12040" width="10" customWidth="1"/>
    <col min="12041" max="12041" width="6.33203125" customWidth="1"/>
    <col min="12042" max="12043" width="16.5" customWidth="1"/>
    <col min="12044" max="12044" width="13.83203125" customWidth="1"/>
    <col min="12289" max="12289" width="7.5" customWidth="1"/>
    <col min="12290" max="12290" width="23.5" customWidth="1"/>
    <col min="12291" max="12292" width="10" customWidth="1"/>
    <col min="12293" max="12293" width="7.33203125" customWidth="1"/>
    <col min="12294" max="12294" width="3.5" customWidth="1"/>
    <col min="12295" max="12296" width="10" customWidth="1"/>
    <col min="12297" max="12297" width="6.33203125" customWidth="1"/>
    <col min="12298" max="12299" width="16.5" customWidth="1"/>
    <col min="12300" max="12300" width="13.83203125" customWidth="1"/>
    <col min="12545" max="12545" width="7.5" customWidth="1"/>
    <col min="12546" max="12546" width="23.5" customWidth="1"/>
    <col min="12547" max="12548" width="10" customWidth="1"/>
    <col min="12549" max="12549" width="7.33203125" customWidth="1"/>
    <col min="12550" max="12550" width="3.5" customWidth="1"/>
    <col min="12551" max="12552" width="10" customWidth="1"/>
    <col min="12553" max="12553" width="6.33203125" customWidth="1"/>
    <col min="12554" max="12555" width="16.5" customWidth="1"/>
    <col min="12556" max="12556" width="13.83203125" customWidth="1"/>
    <col min="12801" max="12801" width="7.5" customWidth="1"/>
    <col min="12802" max="12802" width="23.5" customWidth="1"/>
    <col min="12803" max="12804" width="10" customWidth="1"/>
    <col min="12805" max="12805" width="7.33203125" customWidth="1"/>
    <col min="12806" max="12806" width="3.5" customWidth="1"/>
    <col min="12807" max="12808" width="10" customWidth="1"/>
    <col min="12809" max="12809" width="6.33203125" customWidth="1"/>
    <col min="12810" max="12811" width="16.5" customWidth="1"/>
    <col min="12812" max="12812" width="13.83203125" customWidth="1"/>
    <col min="13057" max="13057" width="7.5" customWidth="1"/>
    <col min="13058" max="13058" width="23.5" customWidth="1"/>
    <col min="13059" max="13060" width="10" customWidth="1"/>
    <col min="13061" max="13061" width="7.33203125" customWidth="1"/>
    <col min="13062" max="13062" width="3.5" customWidth="1"/>
    <col min="13063" max="13064" width="10" customWidth="1"/>
    <col min="13065" max="13065" width="6.33203125" customWidth="1"/>
    <col min="13066" max="13067" width="16.5" customWidth="1"/>
    <col min="13068" max="13068" width="13.83203125" customWidth="1"/>
    <col min="13313" max="13313" width="7.5" customWidth="1"/>
    <col min="13314" max="13314" width="23.5" customWidth="1"/>
    <col min="13315" max="13316" width="10" customWidth="1"/>
    <col min="13317" max="13317" width="7.33203125" customWidth="1"/>
    <col min="13318" max="13318" width="3.5" customWidth="1"/>
    <col min="13319" max="13320" width="10" customWidth="1"/>
    <col min="13321" max="13321" width="6.33203125" customWidth="1"/>
    <col min="13322" max="13323" width="16.5" customWidth="1"/>
    <col min="13324" max="13324" width="13.83203125" customWidth="1"/>
    <col min="13569" max="13569" width="7.5" customWidth="1"/>
    <col min="13570" max="13570" width="23.5" customWidth="1"/>
    <col min="13571" max="13572" width="10" customWidth="1"/>
    <col min="13573" max="13573" width="7.33203125" customWidth="1"/>
    <col min="13574" max="13574" width="3.5" customWidth="1"/>
    <col min="13575" max="13576" width="10" customWidth="1"/>
    <col min="13577" max="13577" width="6.33203125" customWidth="1"/>
    <col min="13578" max="13579" width="16.5" customWidth="1"/>
    <col min="13580" max="13580" width="13.83203125" customWidth="1"/>
    <col min="13825" max="13825" width="7.5" customWidth="1"/>
    <col min="13826" max="13826" width="23.5" customWidth="1"/>
    <col min="13827" max="13828" width="10" customWidth="1"/>
    <col min="13829" max="13829" width="7.33203125" customWidth="1"/>
    <col min="13830" max="13830" width="3.5" customWidth="1"/>
    <col min="13831" max="13832" width="10" customWidth="1"/>
    <col min="13833" max="13833" width="6.33203125" customWidth="1"/>
    <col min="13834" max="13835" width="16.5" customWidth="1"/>
    <col min="13836" max="13836" width="13.83203125" customWidth="1"/>
    <col min="14081" max="14081" width="7.5" customWidth="1"/>
    <col min="14082" max="14082" width="23.5" customWidth="1"/>
    <col min="14083" max="14084" width="10" customWidth="1"/>
    <col min="14085" max="14085" width="7.33203125" customWidth="1"/>
    <col min="14086" max="14086" width="3.5" customWidth="1"/>
    <col min="14087" max="14088" width="10" customWidth="1"/>
    <col min="14089" max="14089" width="6.33203125" customWidth="1"/>
    <col min="14090" max="14091" width="16.5" customWidth="1"/>
    <col min="14092" max="14092" width="13.83203125" customWidth="1"/>
    <col min="14337" max="14337" width="7.5" customWidth="1"/>
    <col min="14338" max="14338" width="23.5" customWidth="1"/>
    <col min="14339" max="14340" width="10" customWidth="1"/>
    <col min="14341" max="14341" width="7.33203125" customWidth="1"/>
    <col min="14342" max="14342" width="3.5" customWidth="1"/>
    <col min="14343" max="14344" width="10" customWidth="1"/>
    <col min="14345" max="14345" width="6.33203125" customWidth="1"/>
    <col min="14346" max="14347" width="16.5" customWidth="1"/>
    <col min="14348" max="14348" width="13.83203125" customWidth="1"/>
    <col min="14593" max="14593" width="7.5" customWidth="1"/>
    <col min="14594" max="14594" width="23.5" customWidth="1"/>
    <col min="14595" max="14596" width="10" customWidth="1"/>
    <col min="14597" max="14597" width="7.33203125" customWidth="1"/>
    <col min="14598" max="14598" width="3.5" customWidth="1"/>
    <col min="14599" max="14600" width="10" customWidth="1"/>
    <col min="14601" max="14601" width="6.33203125" customWidth="1"/>
    <col min="14602" max="14603" width="16.5" customWidth="1"/>
    <col min="14604" max="14604" width="13.83203125" customWidth="1"/>
    <col min="14849" max="14849" width="7.5" customWidth="1"/>
    <col min="14850" max="14850" width="23.5" customWidth="1"/>
    <col min="14851" max="14852" width="10" customWidth="1"/>
    <col min="14853" max="14853" width="7.33203125" customWidth="1"/>
    <col min="14854" max="14854" width="3.5" customWidth="1"/>
    <col min="14855" max="14856" width="10" customWidth="1"/>
    <col min="14857" max="14857" width="6.33203125" customWidth="1"/>
    <col min="14858" max="14859" width="16.5" customWidth="1"/>
    <col min="14860" max="14860" width="13.83203125" customWidth="1"/>
    <col min="15105" max="15105" width="7.5" customWidth="1"/>
    <col min="15106" max="15106" width="23.5" customWidth="1"/>
    <col min="15107" max="15108" width="10" customWidth="1"/>
    <col min="15109" max="15109" width="7.33203125" customWidth="1"/>
    <col min="15110" max="15110" width="3.5" customWidth="1"/>
    <col min="15111" max="15112" width="10" customWidth="1"/>
    <col min="15113" max="15113" width="6.33203125" customWidth="1"/>
    <col min="15114" max="15115" width="16.5" customWidth="1"/>
    <col min="15116" max="15116" width="13.83203125" customWidth="1"/>
    <col min="15361" max="15361" width="7.5" customWidth="1"/>
    <col min="15362" max="15362" width="23.5" customWidth="1"/>
    <col min="15363" max="15364" width="10" customWidth="1"/>
    <col min="15365" max="15365" width="7.33203125" customWidth="1"/>
    <col min="15366" max="15366" width="3.5" customWidth="1"/>
    <col min="15367" max="15368" width="10" customWidth="1"/>
    <col min="15369" max="15369" width="6.33203125" customWidth="1"/>
    <col min="15370" max="15371" width="16.5" customWidth="1"/>
    <col min="15372" max="15372" width="13.83203125" customWidth="1"/>
    <col min="15617" max="15617" width="7.5" customWidth="1"/>
    <col min="15618" max="15618" width="23.5" customWidth="1"/>
    <col min="15619" max="15620" width="10" customWidth="1"/>
    <col min="15621" max="15621" width="7.33203125" customWidth="1"/>
    <col min="15622" max="15622" width="3.5" customWidth="1"/>
    <col min="15623" max="15624" width="10" customWidth="1"/>
    <col min="15625" max="15625" width="6.33203125" customWidth="1"/>
    <col min="15626" max="15627" width="16.5" customWidth="1"/>
    <col min="15628" max="15628" width="13.83203125" customWidth="1"/>
    <col min="15873" max="15873" width="7.5" customWidth="1"/>
    <col min="15874" max="15874" width="23.5" customWidth="1"/>
    <col min="15875" max="15876" width="10" customWidth="1"/>
    <col min="15877" max="15877" width="7.33203125" customWidth="1"/>
    <col min="15878" max="15878" width="3.5" customWidth="1"/>
    <col min="15879" max="15880" width="10" customWidth="1"/>
    <col min="15881" max="15881" width="6.33203125" customWidth="1"/>
    <col min="15882" max="15883" width="16.5" customWidth="1"/>
    <col min="15884" max="15884" width="13.83203125" customWidth="1"/>
    <col min="16129" max="16129" width="7.5" customWidth="1"/>
    <col min="16130" max="16130" width="23.5" customWidth="1"/>
    <col min="16131" max="16132" width="10" customWidth="1"/>
    <col min="16133" max="16133" width="7.33203125" customWidth="1"/>
    <col min="16134" max="16134" width="3.5" customWidth="1"/>
    <col min="16135" max="16136" width="10" customWidth="1"/>
    <col min="16137" max="16137" width="6.33203125" customWidth="1"/>
    <col min="16138" max="16139" width="16.5" customWidth="1"/>
    <col min="16140" max="16140" width="13.83203125" customWidth="1"/>
  </cols>
  <sheetData>
    <row r="1" spans="1:12" ht="22.5" customHeight="1" thickBot="1">
      <c r="A1" s="189" t="s">
        <v>4</v>
      </c>
      <c r="B1" s="189"/>
      <c r="C1" s="189"/>
      <c r="D1" s="189"/>
      <c r="E1"/>
      <c r="G1" s="190" t="s">
        <v>5</v>
      </c>
      <c r="H1" s="190"/>
      <c r="J1" s="191" t="s">
        <v>6</v>
      </c>
      <c r="K1" s="192"/>
    </row>
    <row r="2" spans="1:12" ht="22.5" customHeight="1" thickTop="1" thickBot="1">
      <c r="A2" s="45" t="s">
        <v>7</v>
      </c>
      <c r="B2" s="46" t="s">
        <v>8</v>
      </c>
      <c r="C2" s="47" t="s">
        <v>9</v>
      </c>
      <c r="D2" s="48" t="s">
        <v>10</v>
      </c>
      <c r="E2" s="48" t="s">
        <v>11</v>
      </c>
      <c r="G2" s="47" t="s">
        <v>12</v>
      </c>
      <c r="H2" s="48" t="s">
        <v>13</v>
      </c>
    </row>
    <row r="3" spans="1:12" ht="22.5" customHeight="1">
      <c r="A3" s="49">
        <v>1</v>
      </c>
      <c r="B3" s="50" t="s">
        <v>14</v>
      </c>
      <c r="C3" s="51">
        <v>0</v>
      </c>
      <c r="D3" s="51">
        <v>2</v>
      </c>
      <c r="E3" s="52">
        <f t="shared" ref="E3:E13" si="0">SUM(C3,D3)</f>
        <v>2</v>
      </c>
      <c r="G3" s="49">
        <v>0</v>
      </c>
      <c r="H3" s="53">
        <v>2</v>
      </c>
      <c r="J3" s="182" t="s">
        <v>15</v>
      </c>
      <c r="K3" s="183"/>
      <c r="L3" s="22"/>
    </row>
    <row r="4" spans="1:12" ht="22.5" customHeight="1" thickBot="1">
      <c r="A4" s="54">
        <v>1</v>
      </c>
      <c r="B4" s="55" t="s">
        <v>16</v>
      </c>
      <c r="C4" s="56">
        <v>1</v>
      </c>
      <c r="D4" s="56">
        <v>2</v>
      </c>
      <c r="E4" s="57">
        <f t="shared" si="0"/>
        <v>3</v>
      </c>
      <c r="G4" s="54">
        <v>3</v>
      </c>
      <c r="H4" s="58">
        <v>0</v>
      </c>
      <c r="J4" s="180" t="s">
        <v>17</v>
      </c>
      <c r="K4" s="181"/>
      <c r="L4" s="22"/>
    </row>
    <row r="5" spans="1:12" ht="22.5" customHeight="1">
      <c r="A5" s="54">
        <v>1</v>
      </c>
      <c r="B5" s="55" t="s">
        <v>18</v>
      </c>
      <c r="C5" s="56">
        <v>1</v>
      </c>
      <c r="D5" s="56">
        <v>1</v>
      </c>
      <c r="E5" s="57">
        <f t="shared" si="0"/>
        <v>2</v>
      </c>
      <c r="G5" s="54">
        <v>2</v>
      </c>
      <c r="H5" s="58">
        <v>0</v>
      </c>
      <c r="J5" s="59"/>
      <c r="K5" s="59"/>
    </row>
    <row r="6" spans="1:12" ht="22.5" customHeight="1" thickBot="1">
      <c r="A6" s="54">
        <v>1</v>
      </c>
      <c r="B6" s="55" t="s">
        <v>19</v>
      </c>
      <c r="C6" s="56">
        <v>1</v>
      </c>
      <c r="D6" s="56">
        <v>1</v>
      </c>
      <c r="E6" s="57">
        <f t="shared" si="0"/>
        <v>2</v>
      </c>
      <c r="G6" s="54">
        <v>2</v>
      </c>
      <c r="H6" s="58">
        <v>0</v>
      </c>
      <c r="J6" s="59"/>
      <c r="K6" s="59"/>
    </row>
    <row r="7" spans="1:12" ht="22.5" customHeight="1">
      <c r="A7" s="54">
        <v>1</v>
      </c>
      <c r="B7" s="55" t="s">
        <v>20</v>
      </c>
      <c r="C7" s="56">
        <v>2</v>
      </c>
      <c r="D7" s="56">
        <v>6</v>
      </c>
      <c r="E7" s="57">
        <f t="shared" si="0"/>
        <v>8</v>
      </c>
      <c r="G7" s="54">
        <v>2</v>
      </c>
      <c r="H7" s="58">
        <v>6</v>
      </c>
      <c r="J7" s="184" t="s">
        <v>21</v>
      </c>
      <c r="K7" s="185"/>
    </row>
    <row r="8" spans="1:12" ht="22.5" customHeight="1" thickBot="1">
      <c r="A8" s="54">
        <v>1</v>
      </c>
      <c r="B8" s="55" t="s">
        <v>22</v>
      </c>
      <c r="C8" s="56">
        <v>1</v>
      </c>
      <c r="D8" s="56">
        <v>2</v>
      </c>
      <c r="E8" s="57">
        <f t="shared" si="0"/>
        <v>3</v>
      </c>
      <c r="G8" s="54">
        <v>3</v>
      </c>
      <c r="H8" s="58">
        <v>0</v>
      </c>
      <c r="J8" s="180" t="s">
        <v>17</v>
      </c>
      <c r="K8" s="181"/>
    </row>
    <row r="9" spans="1:12" ht="22.5" customHeight="1">
      <c r="A9" s="54">
        <v>1</v>
      </c>
      <c r="B9" s="55" t="s">
        <v>23</v>
      </c>
      <c r="C9" s="56">
        <v>2</v>
      </c>
      <c r="D9" s="56">
        <v>2</v>
      </c>
      <c r="E9" s="57">
        <f t="shared" si="0"/>
        <v>4</v>
      </c>
      <c r="G9" s="54">
        <v>2</v>
      </c>
      <c r="H9" s="58">
        <v>2</v>
      </c>
      <c r="J9" s="60"/>
      <c r="K9" s="60"/>
    </row>
    <row r="10" spans="1:12" ht="22.5" customHeight="1">
      <c r="A10" s="61">
        <v>1</v>
      </c>
      <c r="B10" s="62" t="s">
        <v>23</v>
      </c>
      <c r="C10" s="63">
        <v>0</v>
      </c>
      <c r="D10" s="63">
        <v>2</v>
      </c>
      <c r="E10" s="64">
        <f t="shared" si="0"/>
        <v>2</v>
      </c>
      <c r="G10" s="54">
        <v>0</v>
      </c>
      <c r="H10" s="58">
        <v>2</v>
      </c>
      <c r="J10" s="60"/>
      <c r="K10" s="60"/>
    </row>
    <row r="11" spans="1:12" ht="22.5" customHeight="1">
      <c r="A11" s="65">
        <v>1</v>
      </c>
      <c r="B11" s="66" t="s">
        <v>24</v>
      </c>
      <c r="C11" s="67">
        <v>1</v>
      </c>
      <c r="D11" s="67">
        <v>2</v>
      </c>
      <c r="E11" s="68">
        <f t="shared" si="0"/>
        <v>3</v>
      </c>
      <c r="G11" s="65">
        <v>1</v>
      </c>
      <c r="H11" s="69">
        <v>2</v>
      </c>
      <c r="J11" s="60"/>
      <c r="K11" s="60"/>
    </row>
    <row r="12" spans="1:12" ht="22.5" customHeight="1">
      <c r="A12" s="70">
        <v>1</v>
      </c>
      <c r="B12" s="71" t="s">
        <v>25</v>
      </c>
      <c r="C12" s="72">
        <v>1</v>
      </c>
      <c r="D12" s="72">
        <v>2</v>
      </c>
      <c r="E12" s="73">
        <f t="shared" si="0"/>
        <v>3</v>
      </c>
      <c r="G12" s="65">
        <v>1</v>
      </c>
      <c r="H12" s="69">
        <v>2</v>
      </c>
      <c r="J12" s="60"/>
      <c r="K12" s="60"/>
    </row>
    <row r="13" spans="1:12" ht="22.5" customHeight="1" thickBot="1">
      <c r="A13" s="74">
        <v>2</v>
      </c>
      <c r="B13" s="75" t="s">
        <v>26</v>
      </c>
      <c r="C13" s="76">
        <v>2</v>
      </c>
      <c r="D13" s="76">
        <v>2</v>
      </c>
      <c r="E13" s="77">
        <f t="shared" si="0"/>
        <v>4</v>
      </c>
      <c r="F13" s="78"/>
      <c r="G13" s="79">
        <v>2</v>
      </c>
      <c r="H13" s="80">
        <v>2</v>
      </c>
      <c r="J13" s="186" t="s">
        <v>27</v>
      </c>
      <c r="K13" s="186"/>
    </row>
    <row r="14" spans="1:12" ht="22.5" customHeight="1" thickBot="1">
      <c r="A14" s="81"/>
      <c r="B14" s="82" t="s">
        <v>28</v>
      </c>
      <c r="C14" s="83">
        <f>SUM(C3:C13)</f>
        <v>12</v>
      </c>
      <c r="D14" s="83">
        <f>SUM(D3:D13)</f>
        <v>24</v>
      </c>
      <c r="E14" s="84">
        <f>SUM(E3:E13)</f>
        <v>36</v>
      </c>
      <c r="G14" s="85">
        <f>SUM(G3:G13)</f>
        <v>18</v>
      </c>
      <c r="H14" s="86">
        <f>SUM(H3:H13)</f>
        <v>18</v>
      </c>
      <c r="I14" s="87">
        <f>SUM(G14:H14)</f>
        <v>36</v>
      </c>
      <c r="J14" s="187" t="s">
        <v>29</v>
      </c>
      <c r="K14" s="188"/>
    </row>
    <row r="15" spans="1:12" s="7" customFormat="1" ht="22.5" customHeight="1" thickBot="1">
      <c r="A15" s="88"/>
      <c r="B15" s="89"/>
      <c r="C15" s="90"/>
      <c r="D15" s="90"/>
      <c r="E15" s="90"/>
    </row>
    <row r="16" spans="1:12" ht="22.5" customHeight="1">
      <c r="A16" s="49">
        <v>2</v>
      </c>
      <c r="B16" s="50" t="s">
        <v>30</v>
      </c>
      <c r="C16" s="51">
        <v>0</v>
      </c>
      <c r="D16" s="51">
        <v>4</v>
      </c>
      <c r="E16" s="52">
        <f t="shared" ref="E16:E23" si="1">SUM(C16,D16)</f>
        <v>4</v>
      </c>
      <c r="G16" s="49">
        <v>2</v>
      </c>
      <c r="H16" s="53">
        <v>2</v>
      </c>
      <c r="J16" s="182" t="s">
        <v>15</v>
      </c>
      <c r="K16" s="183"/>
      <c r="L16" s="91"/>
    </row>
    <row r="17" spans="1:12" ht="22.5" customHeight="1" thickBot="1">
      <c r="A17" s="54">
        <v>2</v>
      </c>
      <c r="B17" s="55" t="s">
        <v>31</v>
      </c>
      <c r="C17" s="56">
        <v>2</v>
      </c>
      <c r="D17" s="56">
        <v>4</v>
      </c>
      <c r="E17" s="57">
        <f t="shared" si="1"/>
        <v>6</v>
      </c>
      <c r="G17" s="54">
        <v>2</v>
      </c>
      <c r="H17" s="58">
        <v>4</v>
      </c>
      <c r="J17" s="180" t="s">
        <v>17</v>
      </c>
      <c r="K17" s="181"/>
      <c r="L17" s="91"/>
    </row>
    <row r="18" spans="1:12" ht="22.5" customHeight="1">
      <c r="A18" s="54">
        <v>2</v>
      </c>
      <c r="B18" s="55" t="s">
        <v>26</v>
      </c>
      <c r="C18" s="56">
        <v>3</v>
      </c>
      <c r="D18" s="56">
        <v>3</v>
      </c>
      <c r="E18" s="57">
        <f t="shared" si="1"/>
        <v>6</v>
      </c>
      <c r="G18" s="54">
        <v>3</v>
      </c>
      <c r="H18" s="58">
        <v>3</v>
      </c>
      <c r="J18" s="59"/>
      <c r="K18" s="59"/>
      <c r="L18" s="91"/>
    </row>
    <row r="19" spans="1:12" ht="22.5" customHeight="1" thickBot="1">
      <c r="A19" s="54">
        <v>2</v>
      </c>
      <c r="B19" s="55" t="s">
        <v>32</v>
      </c>
      <c r="C19" s="56">
        <v>1</v>
      </c>
      <c r="D19" s="56">
        <v>5</v>
      </c>
      <c r="E19" s="57">
        <f t="shared" si="1"/>
        <v>6</v>
      </c>
      <c r="G19" s="54">
        <v>3</v>
      </c>
      <c r="H19" s="58">
        <v>3</v>
      </c>
      <c r="J19" s="59"/>
      <c r="K19" s="59"/>
    </row>
    <row r="20" spans="1:12" ht="22.5" customHeight="1">
      <c r="A20" s="54">
        <v>2</v>
      </c>
      <c r="B20" s="55" t="s">
        <v>33</v>
      </c>
      <c r="C20" s="56">
        <v>2</v>
      </c>
      <c r="D20" s="56">
        <v>0</v>
      </c>
      <c r="E20" s="57">
        <f t="shared" si="1"/>
        <v>2</v>
      </c>
      <c r="G20" s="54">
        <v>2</v>
      </c>
      <c r="H20" s="58">
        <v>0</v>
      </c>
      <c r="J20" s="184" t="s">
        <v>21</v>
      </c>
      <c r="K20" s="185"/>
    </row>
    <row r="21" spans="1:12" ht="22.5" customHeight="1" thickBot="1">
      <c r="A21" s="54">
        <v>2</v>
      </c>
      <c r="B21" s="55" t="s">
        <v>34</v>
      </c>
      <c r="C21" s="56">
        <v>1</v>
      </c>
      <c r="D21" s="56">
        <v>4</v>
      </c>
      <c r="E21" s="57">
        <f t="shared" si="1"/>
        <v>5</v>
      </c>
      <c r="G21" s="54">
        <v>2</v>
      </c>
      <c r="H21" s="58">
        <v>3</v>
      </c>
      <c r="J21" s="180" t="s">
        <v>17</v>
      </c>
      <c r="K21" s="181"/>
    </row>
    <row r="22" spans="1:12" ht="22.5" customHeight="1">
      <c r="A22" s="54">
        <v>2</v>
      </c>
      <c r="B22" s="55" t="s">
        <v>35</v>
      </c>
      <c r="C22" s="56">
        <v>2</v>
      </c>
      <c r="D22" s="56">
        <v>2</v>
      </c>
      <c r="E22" s="57">
        <f t="shared" si="1"/>
        <v>4</v>
      </c>
      <c r="G22" s="54">
        <v>2</v>
      </c>
      <c r="H22" s="58">
        <v>2</v>
      </c>
      <c r="J22" s="60"/>
      <c r="K22" s="60"/>
    </row>
    <row r="23" spans="1:12" ht="22.5" customHeight="1">
      <c r="A23" s="74">
        <v>3</v>
      </c>
      <c r="B23" s="75" t="s">
        <v>36</v>
      </c>
      <c r="C23" s="76">
        <v>0</v>
      </c>
      <c r="D23" s="76">
        <v>3</v>
      </c>
      <c r="E23" s="77">
        <f t="shared" si="1"/>
        <v>3</v>
      </c>
      <c r="F23" s="78"/>
      <c r="G23" s="74">
        <v>2</v>
      </c>
      <c r="H23" s="92">
        <v>1</v>
      </c>
      <c r="J23" s="186" t="s">
        <v>37</v>
      </c>
      <c r="K23" s="186"/>
    </row>
    <row r="24" spans="1:12" ht="22.5" customHeight="1">
      <c r="A24" s="65"/>
      <c r="B24" s="66"/>
      <c r="C24" s="67"/>
      <c r="D24" s="67"/>
      <c r="E24" s="68"/>
      <c r="G24" s="54"/>
      <c r="H24" s="58"/>
      <c r="J24" s="188" t="s">
        <v>38</v>
      </c>
      <c r="K24" s="188"/>
    </row>
    <row r="25" spans="1:12" ht="22.5" customHeight="1">
      <c r="A25" s="65"/>
      <c r="B25" s="66"/>
      <c r="C25" s="67"/>
      <c r="D25" s="67"/>
      <c r="E25" s="68"/>
      <c r="G25" s="65"/>
      <c r="H25" s="69"/>
    </row>
    <row r="26" spans="1:12" ht="22.5" customHeight="1" thickBot="1">
      <c r="A26" s="65"/>
      <c r="B26" s="66"/>
      <c r="C26" s="67"/>
      <c r="D26" s="67"/>
      <c r="E26" s="68"/>
      <c r="G26" s="65"/>
      <c r="H26" s="69"/>
    </row>
    <row r="27" spans="1:12" ht="22.5" customHeight="1" thickBot="1">
      <c r="A27" s="81"/>
      <c r="B27" s="82" t="s">
        <v>39</v>
      </c>
      <c r="C27" s="83">
        <f>SUM(C16:C24)</f>
        <v>11</v>
      </c>
      <c r="D27" s="83">
        <f>SUM(D16:D24)</f>
        <v>25</v>
      </c>
      <c r="E27" s="84">
        <f>SUM(E16:E24)</f>
        <v>36</v>
      </c>
      <c r="G27" s="93">
        <f>SUM(G16:G24)</f>
        <v>18</v>
      </c>
      <c r="H27" s="94">
        <f>SUM(H16:H24)</f>
        <v>18</v>
      </c>
      <c r="I27" s="95">
        <f>SUM(G27:H27)</f>
        <v>36</v>
      </c>
    </row>
    <row r="28" spans="1:12" s="7" customFormat="1" ht="22.5" customHeight="1" thickBot="1">
      <c r="A28" s="88"/>
      <c r="B28" s="89"/>
      <c r="C28" s="90"/>
      <c r="D28" s="90"/>
      <c r="E28" s="90"/>
    </row>
    <row r="29" spans="1:12" ht="22.5" customHeight="1">
      <c r="A29" s="49">
        <v>3</v>
      </c>
      <c r="B29" s="50" t="s">
        <v>40</v>
      </c>
      <c r="C29" s="51">
        <v>0</v>
      </c>
      <c r="D29" s="51">
        <v>3</v>
      </c>
      <c r="E29" s="52">
        <f t="shared" ref="E29:E38" si="2">SUM(C29,D29)</f>
        <v>3</v>
      </c>
      <c r="G29" s="49">
        <v>2</v>
      </c>
      <c r="H29" s="53">
        <v>1</v>
      </c>
      <c r="J29" s="182" t="s">
        <v>15</v>
      </c>
      <c r="K29" s="183"/>
    </row>
    <row r="30" spans="1:12" ht="22.5" customHeight="1" thickBot="1">
      <c r="A30" s="54">
        <v>3</v>
      </c>
      <c r="B30" s="55" t="s">
        <v>41</v>
      </c>
      <c r="C30" s="56">
        <v>0</v>
      </c>
      <c r="D30" s="56">
        <v>3</v>
      </c>
      <c r="E30" s="57">
        <f t="shared" si="2"/>
        <v>3</v>
      </c>
      <c r="G30" s="54">
        <v>2</v>
      </c>
      <c r="H30" s="58">
        <v>1</v>
      </c>
      <c r="J30" s="180" t="s">
        <v>17</v>
      </c>
      <c r="K30" s="181"/>
    </row>
    <row r="31" spans="1:12" ht="22.5" customHeight="1">
      <c r="A31" s="65">
        <v>3</v>
      </c>
      <c r="B31" s="55" t="s">
        <v>42</v>
      </c>
      <c r="C31" s="56">
        <v>1</v>
      </c>
      <c r="D31" s="56">
        <v>1</v>
      </c>
      <c r="E31" s="57">
        <f t="shared" si="2"/>
        <v>2</v>
      </c>
      <c r="G31" s="54">
        <v>1</v>
      </c>
      <c r="H31" s="58">
        <v>1</v>
      </c>
      <c r="J31" s="59"/>
      <c r="K31" s="59"/>
    </row>
    <row r="32" spans="1:12" ht="22.5" customHeight="1" thickBot="1">
      <c r="A32" s="54">
        <v>3</v>
      </c>
      <c r="B32" s="55" t="s">
        <v>43</v>
      </c>
      <c r="C32" s="56">
        <v>2</v>
      </c>
      <c r="D32" s="56">
        <v>5</v>
      </c>
      <c r="E32" s="57">
        <f t="shared" si="2"/>
        <v>7</v>
      </c>
      <c r="G32" s="54">
        <v>4</v>
      </c>
      <c r="H32" s="58">
        <v>3</v>
      </c>
      <c r="J32" s="59"/>
      <c r="K32" s="59"/>
    </row>
    <row r="33" spans="1:11" ht="22.5" customHeight="1">
      <c r="A33" s="61">
        <v>3</v>
      </c>
      <c r="B33" s="62" t="s">
        <v>44</v>
      </c>
      <c r="C33" s="63">
        <v>0</v>
      </c>
      <c r="D33" s="63">
        <v>1</v>
      </c>
      <c r="E33" s="64">
        <f t="shared" si="2"/>
        <v>1</v>
      </c>
      <c r="G33" s="54">
        <v>0</v>
      </c>
      <c r="H33" s="58">
        <v>1</v>
      </c>
      <c r="J33" s="184" t="s">
        <v>21</v>
      </c>
      <c r="K33" s="185"/>
    </row>
    <row r="34" spans="1:11" ht="22.5" customHeight="1" thickBot="1">
      <c r="A34" s="54">
        <v>3</v>
      </c>
      <c r="B34" s="55" t="s">
        <v>45</v>
      </c>
      <c r="C34" s="56">
        <v>2</v>
      </c>
      <c r="D34" s="56">
        <v>2</v>
      </c>
      <c r="E34" s="57">
        <f t="shared" si="2"/>
        <v>4</v>
      </c>
      <c r="G34" s="54">
        <v>2</v>
      </c>
      <c r="H34" s="58">
        <v>2</v>
      </c>
      <c r="J34" s="180" t="s">
        <v>17</v>
      </c>
      <c r="K34" s="181"/>
    </row>
    <row r="35" spans="1:11" ht="22.5" customHeight="1">
      <c r="A35" s="96">
        <v>3</v>
      </c>
      <c r="B35" s="97" t="s">
        <v>46</v>
      </c>
      <c r="C35" s="98">
        <v>0</v>
      </c>
      <c r="D35" s="98">
        <v>4</v>
      </c>
      <c r="E35" s="57">
        <f t="shared" si="2"/>
        <v>4</v>
      </c>
      <c r="G35" s="54">
        <v>2</v>
      </c>
      <c r="H35" s="58">
        <v>2</v>
      </c>
      <c r="J35" s="60"/>
      <c r="K35" s="60"/>
    </row>
    <row r="36" spans="1:11" ht="22.5" customHeight="1">
      <c r="A36" s="54">
        <v>3</v>
      </c>
      <c r="B36" s="55" t="s">
        <v>47</v>
      </c>
      <c r="C36" s="56">
        <v>1</v>
      </c>
      <c r="D36" s="56">
        <v>2</v>
      </c>
      <c r="E36" s="57">
        <f t="shared" si="2"/>
        <v>3</v>
      </c>
      <c r="G36" s="54">
        <v>1</v>
      </c>
      <c r="H36" s="58">
        <v>2</v>
      </c>
      <c r="J36" s="60"/>
      <c r="K36" s="60"/>
    </row>
    <row r="37" spans="1:11" ht="22.5" customHeight="1">
      <c r="A37" s="54">
        <v>3</v>
      </c>
      <c r="B37" s="55" t="s">
        <v>48</v>
      </c>
      <c r="C37" s="56">
        <v>1</v>
      </c>
      <c r="D37" s="56">
        <v>4</v>
      </c>
      <c r="E37" s="57">
        <f t="shared" si="2"/>
        <v>5</v>
      </c>
      <c r="G37" s="54">
        <v>2</v>
      </c>
      <c r="H37" s="58">
        <v>3</v>
      </c>
      <c r="J37" s="99"/>
      <c r="K37" s="99"/>
    </row>
    <row r="38" spans="1:11" s="5" customFormat="1" ht="22.5" customHeight="1">
      <c r="A38" s="96">
        <v>3</v>
      </c>
      <c r="B38" s="97" t="s">
        <v>49</v>
      </c>
      <c r="C38" s="98">
        <v>2</v>
      </c>
      <c r="D38" s="98">
        <v>2</v>
      </c>
      <c r="E38" s="57">
        <f t="shared" si="2"/>
        <v>4</v>
      </c>
      <c r="G38" s="100">
        <v>2</v>
      </c>
      <c r="H38" s="101">
        <v>2</v>
      </c>
      <c r="J38" s="102"/>
      <c r="K38" s="102"/>
    </row>
    <row r="39" spans="1:11" ht="22.5" customHeight="1" thickBot="1">
      <c r="A39" s="65"/>
      <c r="B39" s="55"/>
      <c r="C39" s="56"/>
      <c r="D39" s="56"/>
      <c r="E39" s="68"/>
      <c r="G39" s="65"/>
      <c r="H39" s="69"/>
    </row>
    <row r="40" spans="1:11" ht="22.5" customHeight="1" thickBot="1">
      <c r="A40" s="81"/>
      <c r="B40" s="82" t="s">
        <v>50</v>
      </c>
      <c r="C40" s="83">
        <f>SUM(C29:C38)</f>
        <v>9</v>
      </c>
      <c r="D40" s="83">
        <f>SUM(D29:D38)</f>
        <v>27</v>
      </c>
      <c r="E40" s="84">
        <f>SUM(E29:E38)</f>
        <v>36</v>
      </c>
      <c r="G40" s="93">
        <f>SUM(G29:G38)</f>
        <v>18</v>
      </c>
      <c r="H40" s="94">
        <f>SUM(H29:H38)</f>
        <v>18</v>
      </c>
      <c r="I40" s="95">
        <f>SUM(G40:H40)</f>
        <v>36</v>
      </c>
    </row>
    <row r="41" spans="1:11" s="7" customFormat="1" ht="22.5" customHeight="1" thickBot="1">
      <c r="A41" s="88"/>
      <c r="B41" s="89"/>
      <c r="C41" s="90"/>
      <c r="D41" s="90"/>
      <c r="E41" s="90"/>
    </row>
    <row r="42" spans="1:11" ht="22.5" customHeight="1">
      <c r="A42" s="49">
        <v>4</v>
      </c>
      <c r="B42" s="50" t="s">
        <v>51</v>
      </c>
      <c r="C42" s="51">
        <v>3</v>
      </c>
      <c r="D42" s="51">
        <v>4</v>
      </c>
      <c r="E42" s="52">
        <f t="shared" ref="E42:E55" si="3">SUM(C42,D42)</f>
        <v>7</v>
      </c>
      <c r="G42" s="49">
        <v>3</v>
      </c>
      <c r="H42" s="53">
        <v>4</v>
      </c>
      <c r="J42" s="182" t="s">
        <v>52</v>
      </c>
      <c r="K42" s="183"/>
    </row>
    <row r="43" spans="1:11" ht="22.5" customHeight="1" thickBot="1">
      <c r="A43" s="54">
        <v>4</v>
      </c>
      <c r="B43" s="55" t="s">
        <v>53</v>
      </c>
      <c r="C43" s="56">
        <v>3</v>
      </c>
      <c r="D43" s="56">
        <v>2</v>
      </c>
      <c r="E43" s="57">
        <f t="shared" si="3"/>
        <v>5</v>
      </c>
      <c r="G43" s="54">
        <v>3</v>
      </c>
      <c r="H43" s="58">
        <v>2</v>
      </c>
      <c r="J43" s="180" t="s">
        <v>17</v>
      </c>
      <c r="K43" s="181"/>
    </row>
    <row r="44" spans="1:11" ht="22.5" customHeight="1">
      <c r="A44" s="54">
        <v>4</v>
      </c>
      <c r="B44" s="55" t="s">
        <v>54</v>
      </c>
      <c r="C44" s="56">
        <v>0</v>
      </c>
      <c r="D44" s="56">
        <v>2</v>
      </c>
      <c r="E44" s="57">
        <f t="shared" si="3"/>
        <v>2</v>
      </c>
      <c r="G44" s="54">
        <v>1</v>
      </c>
      <c r="H44" s="58">
        <v>1</v>
      </c>
      <c r="J44" s="59"/>
      <c r="K44" s="59"/>
    </row>
    <row r="45" spans="1:11" ht="22.5" customHeight="1" thickBot="1">
      <c r="A45" s="54">
        <v>4</v>
      </c>
      <c r="B45" s="55" t="s">
        <v>55</v>
      </c>
      <c r="C45" s="56">
        <v>1</v>
      </c>
      <c r="D45" s="56">
        <v>2</v>
      </c>
      <c r="E45" s="57">
        <f t="shared" si="3"/>
        <v>3</v>
      </c>
      <c r="G45" s="54">
        <v>1</v>
      </c>
      <c r="H45" s="58">
        <v>2</v>
      </c>
      <c r="J45" s="59"/>
      <c r="K45" s="59"/>
    </row>
    <row r="46" spans="1:11" ht="22.5" customHeight="1">
      <c r="A46" s="61">
        <v>4</v>
      </c>
      <c r="B46" s="62" t="s">
        <v>56</v>
      </c>
      <c r="C46" s="63">
        <v>0</v>
      </c>
      <c r="D46" s="63">
        <v>1</v>
      </c>
      <c r="E46" s="64">
        <f t="shared" si="3"/>
        <v>1</v>
      </c>
      <c r="G46" s="54">
        <v>1</v>
      </c>
      <c r="H46" s="58">
        <v>0</v>
      </c>
      <c r="J46" s="184" t="s">
        <v>57</v>
      </c>
      <c r="K46" s="185"/>
    </row>
    <row r="47" spans="1:11" ht="22.5" customHeight="1" thickBot="1">
      <c r="A47" s="61">
        <v>4</v>
      </c>
      <c r="B47" s="62" t="s">
        <v>58</v>
      </c>
      <c r="C47" s="63">
        <v>0</v>
      </c>
      <c r="D47" s="63">
        <v>1</v>
      </c>
      <c r="E47" s="64">
        <f t="shared" si="3"/>
        <v>1</v>
      </c>
      <c r="G47" s="103">
        <v>1</v>
      </c>
      <c r="H47" s="58">
        <v>0</v>
      </c>
      <c r="J47" s="180" t="s">
        <v>17</v>
      </c>
      <c r="K47" s="181"/>
    </row>
    <row r="48" spans="1:11" ht="22.5" customHeight="1">
      <c r="A48" s="54">
        <v>4</v>
      </c>
      <c r="B48" s="55" t="s">
        <v>59</v>
      </c>
      <c r="C48" s="56">
        <v>1</v>
      </c>
      <c r="D48" s="56">
        <v>2</v>
      </c>
      <c r="E48" s="57">
        <f t="shared" si="3"/>
        <v>3</v>
      </c>
      <c r="G48" s="54">
        <v>1</v>
      </c>
      <c r="H48" s="58">
        <v>2</v>
      </c>
      <c r="J48" s="60"/>
      <c r="K48" s="60"/>
    </row>
    <row r="49" spans="1:11" ht="22.5" customHeight="1">
      <c r="A49" s="54">
        <v>4</v>
      </c>
      <c r="B49" s="55" t="s">
        <v>60</v>
      </c>
      <c r="C49" s="56">
        <v>2</v>
      </c>
      <c r="D49" s="56">
        <v>1</v>
      </c>
      <c r="E49" s="57">
        <f t="shared" si="3"/>
        <v>3</v>
      </c>
      <c r="G49" s="54">
        <v>2</v>
      </c>
      <c r="H49" s="58">
        <v>1</v>
      </c>
      <c r="J49" s="60"/>
      <c r="K49" s="60"/>
    </row>
    <row r="50" spans="1:11" ht="22.5" customHeight="1">
      <c r="A50" s="54">
        <v>4</v>
      </c>
      <c r="B50" s="55" t="s">
        <v>61</v>
      </c>
      <c r="C50" s="56">
        <v>0</v>
      </c>
      <c r="D50" s="56">
        <v>2</v>
      </c>
      <c r="E50" s="57">
        <f t="shared" si="3"/>
        <v>2</v>
      </c>
      <c r="G50" s="54">
        <v>1</v>
      </c>
      <c r="H50" s="58">
        <v>1</v>
      </c>
    </row>
    <row r="51" spans="1:11" ht="22.5" customHeight="1">
      <c r="A51" s="54">
        <v>4</v>
      </c>
      <c r="B51" s="55" t="s">
        <v>62</v>
      </c>
      <c r="C51" s="56">
        <v>1</v>
      </c>
      <c r="D51" s="56">
        <v>2</v>
      </c>
      <c r="E51" s="57">
        <f t="shared" si="3"/>
        <v>3</v>
      </c>
      <c r="G51" s="54">
        <v>1</v>
      </c>
      <c r="H51" s="58">
        <v>2</v>
      </c>
    </row>
    <row r="52" spans="1:11" ht="22.5" customHeight="1">
      <c r="A52" s="65">
        <v>4</v>
      </c>
      <c r="B52" s="66" t="s">
        <v>63</v>
      </c>
      <c r="C52" s="67">
        <v>0</v>
      </c>
      <c r="D52" s="67">
        <v>2</v>
      </c>
      <c r="E52" s="57">
        <f t="shared" si="3"/>
        <v>2</v>
      </c>
      <c r="G52" s="54">
        <v>1</v>
      </c>
      <c r="H52" s="58">
        <v>1</v>
      </c>
    </row>
    <row r="53" spans="1:11" ht="22.5" customHeight="1">
      <c r="A53" s="54"/>
      <c r="B53" s="55"/>
      <c r="C53" s="56"/>
      <c r="D53" s="56"/>
      <c r="E53" s="57"/>
      <c r="G53" s="65"/>
      <c r="H53" s="69"/>
    </row>
    <row r="54" spans="1:11" s="5" customFormat="1" ht="22.5" customHeight="1" thickBot="1">
      <c r="A54" s="96"/>
      <c r="B54" s="97"/>
      <c r="C54" s="98"/>
      <c r="D54" s="98"/>
      <c r="E54" s="104"/>
      <c r="G54" s="100"/>
      <c r="H54" s="101"/>
    </row>
    <row r="55" spans="1:11" ht="22.5" customHeight="1" thickBot="1">
      <c r="A55" s="81"/>
      <c r="B55" s="82" t="s">
        <v>64</v>
      </c>
      <c r="C55" s="83">
        <f>SUM(C42:C54)</f>
        <v>11</v>
      </c>
      <c r="D55" s="83">
        <f>SUM(D42:D54)</f>
        <v>21</v>
      </c>
      <c r="E55" s="94">
        <f t="shared" si="3"/>
        <v>32</v>
      </c>
      <c r="G55" s="93">
        <f>SUM(G42:G52)</f>
        <v>16</v>
      </c>
      <c r="H55" s="94">
        <f>SUM(H42:H52)</f>
        <v>16</v>
      </c>
      <c r="I55" s="95">
        <f>SUM(G55:H55)</f>
        <v>32</v>
      </c>
    </row>
    <row r="56" spans="1:11" s="5" customFormat="1" ht="22.5" customHeight="1" thickBot="1">
      <c r="A56" s="105"/>
      <c r="B56" s="106"/>
      <c r="C56" s="107"/>
      <c r="D56" s="107"/>
      <c r="E56" s="108"/>
    </row>
    <row r="57" spans="1:11" ht="22.5" customHeight="1" thickTop="1" thickBot="1">
      <c r="A57" s="109"/>
      <c r="B57" s="110" t="s">
        <v>65</v>
      </c>
      <c r="C57" s="111">
        <f>SUM(C14,C27,C40,C55)</f>
        <v>43</v>
      </c>
      <c r="D57" s="111">
        <f>SUM(D14,D27,D40,D55)</f>
        <v>97</v>
      </c>
      <c r="E57" s="112">
        <f>SUM(C57,D57)</f>
        <v>140</v>
      </c>
    </row>
    <row r="58" spans="1:11" ht="22.5" customHeight="1" thickTop="1"/>
  </sheetData>
  <sheetCalcPr fullCalcOnLoad="1"/>
  <mergeCells count="23">
    <mergeCell ref="J7:K7"/>
    <mergeCell ref="A1:D1"/>
    <mergeCell ref="G1:H1"/>
    <mergeCell ref="J1:K1"/>
    <mergeCell ref="J3:K3"/>
    <mergeCell ref="J4:K4"/>
    <mergeCell ref="J33:K33"/>
    <mergeCell ref="J8:K8"/>
    <mergeCell ref="J13:K13"/>
    <mergeCell ref="J14:K14"/>
    <mergeCell ref="J16:K16"/>
    <mergeCell ref="J17:K17"/>
    <mergeCell ref="J20:K20"/>
    <mergeCell ref="J21:K21"/>
    <mergeCell ref="J23:K23"/>
    <mergeCell ref="J24:K24"/>
    <mergeCell ref="J29:K29"/>
    <mergeCell ref="J30:K30"/>
    <mergeCell ref="J34:K34"/>
    <mergeCell ref="J42:K42"/>
    <mergeCell ref="J43:K43"/>
    <mergeCell ref="J46:K46"/>
    <mergeCell ref="J47:K47"/>
  </mergeCells>
  <phoneticPr fontId="33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75"/>
  <sheetViews>
    <sheetView topLeftCell="A19" workbookViewId="0">
      <selection activeCell="K41" sqref="K41"/>
    </sheetView>
  </sheetViews>
  <sheetFormatPr baseColWidth="10" defaultRowHeight="14"/>
  <cols>
    <col min="1" max="1" width="9.83203125" style="22" customWidth="1"/>
    <col min="2" max="6" width="16.6640625" style="22" customWidth="1"/>
    <col min="7" max="7" width="4.6640625" style="22" customWidth="1"/>
    <col min="8" max="16384" width="10.83203125" style="22"/>
  </cols>
  <sheetData>
    <row r="1" spans="1:7" ht="27">
      <c r="A1" s="195" t="s">
        <v>114</v>
      </c>
      <c r="B1" s="195"/>
      <c r="C1" s="195"/>
      <c r="D1" s="195"/>
      <c r="E1" s="195"/>
      <c r="F1" s="195"/>
      <c r="G1" s="21"/>
    </row>
    <row r="2" spans="1:7" ht="27">
      <c r="A2" s="196" t="s">
        <v>211</v>
      </c>
      <c r="B2" s="196"/>
      <c r="C2" s="196"/>
      <c r="D2" s="196"/>
      <c r="E2" s="196"/>
      <c r="F2" s="196"/>
      <c r="G2" s="21"/>
    </row>
    <row r="3" spans="1:7" ht="27">
      <c r="A3" s="197" t="s">
        <v>170</v>
      </c>
      <c r="B3" s="197"/>
      <c r="C3" s="197"/>
      <c r="D3" s="197"/>
      <c r="E3" s="197"/>
      <c r="F3" s="197"/>
      <c r="G3" s="21"/>
    </row>
    <row r="4" spans="1:7" ht="15" customHeight="1">
      <c r="A4" s="29"/>
      <c r="B4" s="29"/>
      <c r="C4" s="29"/>
      <c r="D4" s="29"/>
      <c r="E4" s="29"/>
      <c r="F4" s="29"/>
      <c r="G4" s="21"/>
    </row>
    <row r="5" spans="1:7" ht="15" customHeight="1">
      <c r="A5" s="1"/>
      <c r="B5" s="23" t="s">
        <v>160</v>
      </c>
      <c r="C5" s="1"/>
      <c r="D5" s="23"/>
      <c r="E5" s="1"/>
      <c r="F5" s="1"/>
      <c r="G5" s="1"/>
    </row>
    <row r="6" spans="1:7" ht="15" customHeight="1">
      <c r="B6" s="23" t="s">
        <v>159</v>
      </c>
    </row>
    <row r="8" spans="1:7" s="1" customFormat="1" ht="22" customHeight="1">
      <c r="B8" s="24">
        <v>1</v>
      </c>
      <c r="C8" s="24">
        <v>2</v>
      </c>
      <c r="D8" s="24">
        <v>3</v>
      </c>
      <c r="E8" s="24">
        <v>4</v>
      </c>
      <c r="F8" s="24">
        <v>5</v>
      </c>
    </row>
    <row r="9" spans="1:7" s="1" customFormat="1" ht="22" customHeight="1">
      <c r="B9" s="24" t="s">
        <v>172</v>
      </c>
      <c r="C9" s="24" t="s">
        <v>135</v>
      </c>
      <c r="D9" s="24" t="s">
        <v>132</v>
      </c>
      <c r="E9" s="24" t="s">
        <v>128</v>
      </c>
      <c r="F9" s="24" t="s">
        <v>134</v>
      </c>
      <c r="G9" s="25"/>
    </row>
    <row r="10" spans="1:7" s="1" customFormat="1" ht="22" customHeight="1">
      <c r="B10" s="32">
        <v>6</v>
      </c>
      <c r="C10" s="32">
        <v>7</v>
      </c>
      <c r="D10" s="32">
        <v>8</v>
      </c>
      <c r="E10" s="32">
        <v>9</v>
      </c>
      <c r="F10" s="32">
        <v>10</v>
      </c>
    </row>
    <row r="11" spans="1:7" s="1" customFormat="1" ht="22" customHeight="1">
      <c r="B11" s="32" t="s">
        <v>130</v>
      </c>
      <c r="C11" s="32" t="s">
        <v>133</v>
      </c>
      <c r="D11" s="32" t="s">
        <v>122</v>
      </c>
      <c r="E11" s="32" t="s">
        <v>129</v>
      </c>
      <c r="F11" s="39"/>
    </row>
    <row r="12" spans="1:7" s="26" customFormat="1" ht="22" customHeight="1">
      <c r="B12" s="18"/>
      <c r="C12" s="18"/>
      <c r="D12" s="18"/>
      <c r="E12" s="18"/>
      <c r="F12" s="18"/>
    </row>
    <row r="13" spans="1:7" s="26" customFormat="1" ht="22" customHeight="1">
      <c r="B13" s="18" t="s">
        <v>155</v>
      </c>
      <c r="C13" s="18" t="s">
        <v>156</v>
      </c>
      <c r="D13" s="18" t="s">
        <v>157</v>
      </c>
      <c r="E13" s="18" t="s">
        <v>158</v>
      </c>
      <c r="F13" s="25" t="s">
        <v>168</v>
      </c>
    </row>
    <row r="14" spans="1:7" s="1" customFormat="1" ht="22" customHeight="1">
      <c r="A14" s="193" t="s">
        <v>180</v>
      </c>
      <c r="B14" s="20" t="str">
        <f>E11</f>
        <v>Meyrin 2</v>
      </c>
      <c r="C14" s="20" t="str">
        <f>D11</f>
        <v>Olympique 3</v>
      </c>
      <c r="D14" s="20" t="str">
        <f>C11</f>
        <v>Aïre-Lignon 1</v>
      </c>
      <c r="E14" s="20" t="str">
        <f>F9</f>
        <v>Satigny 1</v>
      </c>
      <c r="F14" s="35" t="str">
        <f>B11</f>
        <v>Versoix 1</v>
      </c>
    </row>
    <row r="15" spans="1:7" s="1" customFormat="1" ht="22" customHeight="1">
      <c r="A15" s="194"/>
      <c r="B15" s="20" t="str">
        <f>B9</f>
        <v>Collex-Bossy 1</v>
      </c>
      <c r="C15" s="20" t="str">
        <f>C9</f>
        <v>Donzelle 1</v>
      </c>
      <c r="D15" s="20" t="str">
        <f>D9</f>
        <v>Gd-Saconnex 1</v>
      </c>
      <c r="E15" s="20" t="str">
        <f>E9</f>
        <v>Meyrin 1</v>
      </c>
      <c r="F15" s="25"/>
    </row>
    <row r="16" spans="1:7" s="1" customFormat="1" ht="22" customHeight="1">
      <c r="A16" s="31"/>
      <c r="B16" s="18"/>
      <c r="C16" s="18"/>
      <c r="D16" s="18"/>
      <c r="E16" s="18"/>
      <c r="F16" s="18"/>
    </row>
    <row r="17" spans="1:7" s="1" customFormat="1" ht="22" customHeight="1">
      <c r="A17" s="30"/>
      <c r="B17" s="18" t="s">
        <v>155</v>
      </c>
      <c r="C17" s="18" t="s">
        <v>156</v>
      </c>
      <c r="D17" s="18" t="s">
        <v>157</v>
      </c>
      <c r="E17" s="18" t="s">
        <v>158</v>
      </c>
      <c r="F17" s="25" t="s">
        <v>168</v>
      </c>
    </row>
    <row r="18" spans="1:7" ht="22" customHeight="1">
      <c r="A18" s="193" t="s">
        <v>200</v>
      </c>
      <c r="B18" s="20" t="str">
        <f>B11</f>
        <v>Versoix 1</v>
      </c>
      <c r="C18" s="20" t="str">
        <f>F9</f>
        <v>Satigny 1</v>
      </c>
      <c r="D18" s="20" t="str">
        <f>D9</f>
        <v>Gd-Saconnex 1</v>
      </c>
      <c r="E18" s="20" t="str">
        <f>E9</f>
        <v>Meyrin 1</v>
      </c>
      <c r="F18" s="35" t="str">
        <f>C11</f>
        <v>Aïre-Lignon 1</v>
      </c>
    </row>
    <row r="19" spans="1:7" ht="22" customHeight="1">
      <c r="A19" s="194"/>
      <c r="B19" s="20" t="str">
        <f>D11</f>
        <v>Olympique 3</v>
      </c>
      <c r="C19" s="20" t="str">
        <f>E11</f>
        <v>Meyrin 2</v>
      </c>
      <c r="D19" s="20" t="str">
        <f>C9</f>
        <v>Donzelle 1</v>
      </c>
      <c r="E19" s="20" t="str">
        <f>B9</f>
        <v>Collex-Bossy 1</v>
      </c>
      <c r="F19" s="25"/>
    </row>
    <row r="20" spans="1:7" ht="22" customHeight="1">
      <c r="A20" s="30"/>
      <c r="B20" s="18"/>
      <c r="C20" s="18"/>
      <c r="D20" s="18"/>
      <c r="E20" s="18"/>
      <c r="F20" s="18"/>
    </row>
    <row r="21" spans="1:7" ht="22" customHeight="1">
      <c r="A21" s="30"/>
      <c r="B21" s="18" t="s">
        <v>155</v>
      </c>
      <c r="C21" s="18" t="s">
        <v>156</v>
      </c>
      <c r="D21" s="18" t="s">
        <v>157</v>
      </c>
      <c r="E21" s="18" t="s">
        <v>158</v>
      </c>
      <c r="F21" s="25" t="s">
        <v>168</v>
      </c>
      <c r="G21" s="26"/>
    </row>
    <row r="22" spans="1:7" ht="22" customHeight="1">
      <c r="A22" s="193" t="s">
        <v>201</v>
      </c>
      <c r="B22" s="20" t="str">
        <f>D11</f>
        <v>Olympique 3</v>
      </c>
      <c r="C22" s="20" t="str">
        <f>C9</f>
        <v>Donzelle 1</v>
      </c>
      <c r="D22" s="20" t="str">
        <f>B9</f>
        <v>Collex-Bossy 1</v>
      </c>
      <c r="E22" s="20" t="str">
        <f>E11</f>
        <v>Meyrin 2</v>
      </c>
      <c r="F22" s="35" t="str">
        <f>D9</f>
        <v>Gd-Saconnex 1</v>
      </c>
    </row>
    <row r="23" spans="1:7" ht="22" customHeight="1">
      <c r="A23" s="194"/>
      <c r="B23" s="20" t="str">
        <f>C11</f>
        <v>Aïre-Lignon 1</v>
      </c>
      <c r="C23" s="20" t="str">
        <f>E9</f>
        <v>Meyrin 1</v>
      </c>
      <c r="D23" s="20" t="str">
        <f>F9</f>
        <v>Satigny 1</v>
      </c>
      <c r="E23" s="20" t="str">
        <f>B11</f>
        <v>Versoix 1</v>
      </c>
      <c r="F23" s="25"/>
    </row>
    <row r="24" spans="1:7" ht="22" customHeight="1">
      <c r="A24" s="30"/>
      <c r="B24" s="18"/>
      <c r="C24" s="18"/>
      <c r="D24" s="18"/>
      <c r="E24" s="18"/>
      <c r="F24" s="18"/>
    </row>
    <row r="25" spans="1:7" ht="22" customHeight="1">
      <c r="A25" s="30"/>
      <c r="B25" s="18" t="s">
        <v>155</v>
      </c>
      <c r="C25" s="18" t="s">
        <v>156</v>
      </c>
      <c r="D25" s="18" t="s">
        <v>157</v>
      </c>
      <c r="E25" s="18" t="s">
        <v>158</v>
      </c>
      <c r="F25" s="25" t="s">
        <v>168</v>
      </c>
      <c r="G25" s="1"/>
    </row>
    <row r="26" spans="1:7" ht="22" customHeight="1">
      <c r="A26" s="193" t="s">
        <v>202</v>
      </c>
      <c r="B26" s="20" t="str">
        <f>E9</f>
        <v>Meyrin 1</v>
      </c>
      <c r="C26" s="20" t="str">
        <f>C11</f>
        <v>Aïre-Lignon 1</v>
      </c>
      <c r="D26" s="20" t="str">
        <f>B11</f>
        <v>Versoix 1</v>
      </c>
      <c r="E26" s="20" t="str">
        <f>F9</f>
        <v>Satigny 1</v>
      </c>
      <c r="F26" s="35" t="str">
        <f>D11</f>
        <v>Olympique 3</v>
      </c>
    </row>
    <row r="27" spans="1:7" ht="22" customHeight="1">
      <c r="A27" s="194"/>
      <c r="B27" s="20" t="str">
        <f>D9</f>
        <v>Gd-Saconnex 1</v>
      </c>
      <c r="C27" s="20" t="str">
        <f>E11</f>
        <v>Meyrin 2</v>
      </c>
      <c r="D27" s="20" t="str">
        <f>B9</f>
        <v>Collex-Bossy 1</v>
      </c>
      <c r="E27" s="20" t="str">
        <f>C9</f>
        <v>Donzelle 1</v>
      </c>
      <c r="F27" s="25"/>
    </row>
    <row r="28" spans="1:7" ht="22" customHeight="1">
      <c r="A28" s="30"/>
      <c r="B28" s="18"/>
      <c r="C28" s="18"/>
      <c r="D28" s="18"/>
      <c r="E28" s="18"/>
      <c r="F28" s="18"/>
    </row>
    <row r="29" spans="1:7" ht="22" customHeight="1">
      <c r="A29" s="30"/>
      <c r="B29" s="18" t="s">
        <v>155</v>
      </c>
      <c r="C29" s="18" t="s">
        <v>156</v>
      </c>
      <c r="D29" s="18" t="s">
        <v>157</v>
      </c>
      <c r="E29" s="18" t="s">
        <v>158</v>
      </c>
      <c r="F29" s="25" t="s">
        <v>168</v>
      </c>
      <c r="G29" s="26"/>
    </row>
    <row r="30" spans="1:7" ht="22" customHeight="1">
      <c r="A30" s="193" t="s">
        <v>203</v>
      </c>
      <c r="B30" s="20" t="str">
        <f>E11</f>
        <v>Meyrin 2</v>
      </c>
      <c r="C30" s="20" t="str">
        <f>D9</f>
        <v>Gd-Saconnex 1</v>
      </c>
      <c r="D30" s="20" t="str">
        <f>C9</f>
        <v>Donzelle 1</v>
      </c>
      <c r="E30" s="20" t="str">
        <f>B9</f>
        <v>Collex-Bossy 1</v>
      </c>
      <c r="F30" s="35" t="str">
        <f>E9</f>
        <v>Meyrin 1</v>
      </c>
    </row>
    <row r="31" spans="1:7" ht="22" customHeight="1">
      <c r="A31" s="194"/>
      <c r="B31" s="20" t="str">
        <f>D11</f>
        <v>Olympique 3</v>
      </c>
      <c r="C31" s="20" t="str">
        <f>F9</f>
        <v>Satigny 1</v>
      </c>
      <c r="D31" s="20" t="str">
        <f>B11</f>
        <v>Versoix 1</v>
      </c>
      <c r="E31" s="20" t="str">
        <f>C11</f>
        <v>Aïre-Lignon 1</v>
      </c>
      <c r="F31" s="25"/>
    </row>
    <row r="32" spans="1:7" ht="22" customHeight="1">
      <c r="A32" s="30"/>
      <c r="B32" s="18"/>
      <c r="C32" s="18"/>
      <c r="D32" s="18"/>
      <c r="E32" s="18"/>
      <c r="F32" s="18"/>
    </row>
    <row r="33" spans="1:7" ht="22" customHeight="1">
      <c r="A33" s="30"/>
      <c r="B33" s="18" t="s">
        <v>155</v>
      </c>
      <c r="C33" s="18" t="s">
        <v>156</v>
      </c>
      <c r="D33" s="18" t="s">
        <v>157</v>
      </c>
      <c r="E33" s="18" t="s">
        <v>158</v>
      </c>
      <c r="F33" s="25" t="s">
        <v>168</v>
      </c>
      <c r="G33" s="1"/>
    </row>
    <row r="34" spans="1:7" ht="22" customHeight="1">
      <c r="A34" s="198" t="s">
        <v>204</v>
      </c>
      <c r="B34" s="20" t="str">
        <f>B9</f>
        <v>Collex-Bossy 1</v>
      </c>
      <c r="C34" s="20" t="str">
        <f>E9</f>
        <v>Meyrin 1</v>
      </c>
      <c r="D34" s="20" t="str">
        <f>D9</f>
        <v>Gd-Saconnex 1</v>
      </c>
      <c r="E34" s="20" t="str">
        <f>C9</f>
        <v>Donzelle 1</v>
      </c>
      <c r="F34" s="35" t="str">
        <f>F9</f>
        <v>Satigny 1</v>
      </c>
      <c r="G34" s="27"/>
    </row>
    <row r="35" spans="1:7" ht="22" customHeight="1">
      <c r="A35" s="199"/>
      <c r="B35" s="20" t="str">
        <f>E11</f>
        <v>Meyrin 2</v>
      </c>
      <c r="C35" s="20" t="str">
        <f>B11</f>
        <v>Versoix 1</v>
      </c>
      <c r="D35" s="20" t="str">
        <f>C11</f>
        <v>Aïre-Lignon 1</v>
      </c>
      <c r="E35" s="20" t="str">
        <f>D11</f>
        <v>Olympique 3</v>
      </c>
      <c r="F35" s="25"/>
      <c r="G35" s="27"/>
    </row>
    <row r="36" spans="1:7">
      <c r="A36" s="27"/>
      <c r="B36" s="37"/>
      <c r="C36" s="37"/>
      <c r="D36" s="37"/>
      <c r="E36" s="37"/>
      <c r="F36" s="37"/>
    </row>
    <row r="37" spans="1:7">
      <c r="B37" s="36" t="s">
        <v>175</v>
      </c>
      <c r="C37" s="38"/>
      <c r="D37" s="38"/>
      <c r="E37" s="38"/>
      <c r="F37" s="38"/>
    </row>
    <row r="39" spans="1:7" ht="22" customHeight="1">
      <c r="A39" s="195" t="s">
        <v>114</v>
      </c>
      <c r="B39" s="195"/>
      <c r="C39" s="195"/>
      <c r="D39" s="195"/>
      <c r="E39" s="195"/>
      <c r="F39" s="195"/>
    </row>
    <row r="40" spans="1:7" ht="27">
      <c r="A40" s="196" t="s">
        <v>211</v>
      </c>
      <c r="B40" s="196"/>
      <c r="C40" s="196"/>
      <c r="D40" s="196"/>
      <c r="E40" s="196"/>
      <c r="F40" s="196"/>
    </row>
    <row r="41" spans="1:7" ht="24">
      <c r="A41" s="197" t="s">
        <v>113</v>
      </c>
      <c r="B41" s="197"/>
      <c r="C41" s="197"/>
      <c r="D41" s="197"/>
      <c r="E41" s="197"/>
      <c r="F41" s="197"/>
    </row>
    <row r="42" spans="1:7" ht="15" customHeight="1">
      <c r="A42" s="29"/>
      <c r="B42" s="29"/>
      <c r="C42" s="29"/>
      <c r="D42" s="29"/>
      <c r="E42" s="29"/>
      <c r="F42" s="29"/>
    </row>
    <row r="43" spans="1:7" ht="15" customHeight="1">
      <c r="A43" s="1"/>
      <c r="B43" s="23" t="s">
        <v>160</v>
      </c>
      <c r="C43" s="1"/>
      <c r="D43" s="23"/>
      <c r="E43" s="1"/>
      <c r="F43" s="1"/>
    </row>
    <row r="44" spans="1:7" ht="15" customHeight="1">
      <c r="B44" s="23" t="s">
        <v>159</v>
      </c>
    </row>
    <row r="46" spans="1:7" ht="22" customHeight="1">
      <c r="A46" s="1"/>
      <c r="B46" s="24">
        <v>1</v>
      </c>
      <c r="C46" s="24">
        <v>2</v>
      </c>
      <c r="D46" s="24">
        <v>3</v>
      </c>
      <c r="E46" s="24">
        <v>4</v>
      </c>
      <c r="F46" s="24">
        <v>5</v>
      </c>
    </row>
    <row r="47" spans="1:7" ht="22" customHeight="1">
      <c r="A47" s="1"/>
      <c r="B47" s="24" t="s">
        <v>173</v>
      </c>
      <c r="C47" s="24" t="s">
        <v>139</v>
      </c>
      <c r="D47" s="24" t="s">
        <v>205</v>
      </c>
      <c r="E47" s="24" t="s">
        <v>141</v>
      </c>
      <c r="F47" s="24" t="s">
        <v>131</v>
      </c>
    </row>
    <row r="48" spans="1:7" ht="22" customHeight="1">
      <c r="A48" s="1"/>
      <c r="B48" s="32">
        <v>6</v>
      </c>
      <c r="C48" s="32">
        <v>7</v>
      </c>
      <c r="D48" s="32">
        <v>8</v>
      </c>
      <c r="E48" s="32">
        <v>9</v>
      </c>
      <c r="F48" s="32">
        <v>10</v>
      </c>
    </row>
    <row r="49" spans="1:6" ht="22" customHeight="1">
      <c r="A49" s="1"/>
      <c r="B49" s="32" t="s">
        <v>140</v>
      </c>
      <c r="C49" s="32" t="s">
        <v>142</v>
      </c>
      <c r="D49" s="32" t="s">
        <v>143</v>
      </c>
      <c r="E49" s="33" t="s">
        <v>174</v>
      </c>
      <c r="F49" s="39"/>
    </row>
    <row r="50" spans="1:6" ht="22" customHeight="1">
      <c r="A50" s="26"/>
      <c r="B50" s="18"/>
      <c r="C50" s="18"/>
      <c r="D50" s="18"/>
      <c r="E50" s="18"/>
      <c r="F50" s="18"/>
    </row>
    <row r="51" spans="1:6" ht="22" customHeight="1">
      <c r="A51" s="26"/>
      <c r="B51" s="18" t="s">
        <v>155</v>
      </c>
      <c r="C51" s="18" t="s">
        <v>156</v>
      </c>
      <c r="D51" s="18" t="s">
        <v>157</v>
      </c>
      <c r="E51" s="18" t="s">
        <v>158</v>
      </c>
      <c r="F51" s="25" t="s">
        <v>168</v>
      </c>
    </row>
    <row r="52" spans="1:6" ht="22" customHeight="1">
      <c r="A52" s="193" t="s">
        <v>181</v>
      </c>
      <c r="B52" s="34" t="str">
        <f>E49</f>
        <v>Aïre-Lignon Fém. 1</v>
      </c>
      <c r="C52" s="20" t="str">
        <f>D49</f>
        <v>Olympique 4</v>
      </c>
      <c r="D52" s="20" t="str">
        <f>C49</f>
        <v>Satigny 3</v>
      </c>
      <c r="E52" s="20" t="str">
        <f>F47</f>
        <v>Versoix 2</v>
      </c>
      <c r="F52" s="35" t="str">
        <f>B49</f>
        <v>Donzelle 2</v>
      </c>
    </row>
    <row r="53" spans="1:6" ht="22" customHeight="1">
      <c r="A53" s="194"/>
      <c r="B53" s="20" t="str">
        <f>B47</f>
        <v>Collex-Bossy 2</v>
      </c>
      <c r="C53" s="20" t="str">
        <f>C47</f>
        <v>Collex-Bossy 3</v>
      </c>
      <c r="D53" s="20" t="str">
        <f>D47</f>
        <v>Grand-Saconex 2</v>
      </c>
      <c r="E53" s="20" t="str">
        <f>E47</f>
        <v>Satigny 2</v>
      </c>
      <c r="F53" s="25"/>
    </row>
    <row r="54" spans="1:6" ht="22" customHeight="1">
      <c r="A54" s="31"/>
      <c r="B54" s="18"/>
      <c r="C54" s="18"/>
      <c r="D54" s="18"/>
      <c r="E54" s="18"/>
      <c r="F54" s="18"/>
    </row>
    <row r="55" spans="1:6" ht="22" customHeight="1">
      <c r="A55" s="30"/>
      <c r="B55" s="18" t="s">
        <v>155</v>
      </c>
      <c r="C55" s="18" t="s">
        <v>156</v>
      </c>
      <c r="D55" s="18" t="s">
        <v>157</v>
      </c>
      <c r="E55" s="18" t="s">
        <v>158</v>
      </c>
      <c r="F55" s="25" t="s">
        <v>168</v>
      </c>
    </row>
    <row r="56" spans="1:6" ht="22" customHeight="1">
      <c r="A56" s="193" t="s">
        <v>206</v>
      </c>
      <c r="B56" s="20" t="str">
        <f>B49</f>
        <v>Donzelle 2</v>
      </c>
      <c r="C56" s="20" t="str">
        <f>F47</f>
        <v>Versoix 2</v>
      </c>
      <c r="D56" s="20" t="str">
        <f>D47</f>
        <v>Grand-Saconex 2</v>
      </c>
      <c r="E56" s="20" t="str">
        <f>E47</f>
        <v>Satigny 2</v>
      </c>
      <c r="F56" s="35" t="str">
        <f>C49</f>
        <v>Satigny 3</v>
      </c>
    </row>
    <row r="57" spans="1:6" ht="22" customHeight="1">
      <c r="A57" s="194"/>
      <c r="B57" s="20" t="str">
        <f>D49</f>
        <v>Olympique 4</v>
      </c>
      <c r="C57" s="34" t="str">
        <f>E49</f>
        <v>Aïre-Lignon Fém. 1</v>
      </c>
      <c r="D57" s="20" t="str">
        <f>C47</f>
        <v>Collex-Bossy 3</v>
      </c>
      <c r="E57" s="20" t="str">
        <f>B47</f>
        <v>Collex-Bossy 2</v>
      </c>
      <c r="F57" s="25"/>
    </row>
    <row r="58" spans="1:6" ht="22" customHeight="1">
      <c r="A58" s="30"/>
      <c r="B58" s="18"/>
      <c r="C58" s="18"/>
      <c r="D58" s="18"/>
      <c r="E58" s="18"/>
      <c r="F58" s="18"/>
    </row>
    <row r="59" spans="1:6" ht="22" customHeight="1">
      <c r="A59" s="30"/>
      <c r="B59" s="18" t="s">
        <v>155</v>
      </c>
      <c r="C59" s="18" t="s">
        <v>156</v>
      </c>
      <c r="D59" s="18" t="s">
        <v>157</v>
      </c>
      <c r="E59" s="18" t="s">
        <v>158</v>
      </c>
      <c r="F59" s="25" t="s">
        <v>168</v>
      </c>
    </row>
    <row r="60" spans="1:6" ht="22" customHeight="1">
      <c r="A60" s="193" t="s">
        <v>207</v>
      </c>
      <c r="B60" s="20" t="str">
        <f>D49</f>
        <v>Olympique 4</v>
      </c>
      <c r="C60" s="20" t="str">
        <f>C47</f>
        <v>Collex-Bossy 3</v>
      </c>
      <c r="D60" s="20" t="str">
        <f>B47</f>
        <v>Collex-Bossy 2</v>
      </c>
      <c r="E60" s="34" t="str">
        <f>E49</f>
        <v>Aïre-Lignon Fém. 1</v>
      </c>
      <c r="F60" s="35" t="str">
        <f>D47</f>
        <v>Grand-Saconex 2</v>
      </c>
    </row>
    <row r="61" spans="1:6" ht="22" customHeight="1">
      <c r="A61" s="194"/>
      <c r="B61" s="20" t="str">
        <f>C49</f>
        <v>Satigny 3</v>
      </c>
      <c r="C61" s="20" t="str">
        <f>E47</f>
        <v>Satigny 2</v>
      </c>
      <c r="D61" s="20" t="str">
        <f>F47</f>
        <v>Versoix 2</v>
      </c>
      <c r="E61" s="20" t="str">
        <f>B49</f>
        <v>Donzelle 2</v>
      </c>
      <c r="F61" s="25"/>
    </row>
    <row r="62" spans="1:6" ht="22" customHeight="1">
      <c r="A62" s="30"/>
      <c r="B62" s="18"/>
      <c r="C62" s="18"/>
      <c r="D62" s="18"/>
      <c r="E62" s="18"/>
      <c r="F62" s="18"/>
    </row>
    <row r="63" spans="1:6" ht="22" customHeight="1">
      <c r="A63" s="30"/>
      <c r="B63" s="18" t="s">
        <v>155</v>
      </c>
      <c r="C63" s="18" t="s">
        <v>156</v>
      </c>
      <c r="D63" s="18" t="s">
        <v>157</v>
      </c>
      <c r="E63" s="18" t="s">
        <v>158</v>
      </c>
      <c r="F63" s="25" t="s">
        <v>168</v>
      </c>
    </row>
    <row r="64" spans="1:6" ht="22" customHeight="1">
      <c r="A64" s="193" t="s">
        <v>208</v>
      </c>
      <c r="B64" s="20" t="str">
        <f>E47</f>
        <v>Satigny 2</v>
      </c>
      <c r="C64" s="20" t="str">
        <f>C49</f>
        <v>Satigny 3</v>
      </c>
      <c r="D64" s="20" t="str">
        <f>B49</f>
        <v>Donzelle 2</v>
      </c>
      <c r="E64" s="20" t="str">
        <f>F47</f>
        <v>Versoix 2</v>
      </c>
      <c r="F64" s="35" t="str">
        <f>D49</f>
        <v>Olympique 4</v>
      </c>
    </row>
    <row r="65" spans="1:6" ht="22" customHeight="1">
      <c r="A65" s="194"/>
      <c r="B65" s="20" t="str">
        <f>D47</f>
        <v>Grand-Saconex 2</v>
      </c>
      <c r="C65" s="34" t="str">
        <f>E49</f>
        <v>Aïre-Lignon Fém. 1</v>
      </c>
      <c r="D65" s="20" t="str">
        <f>B47</f>
        <v>Collex-Bossy 2</v>
      </c>
      <c r="E65" s="20" t="str">
        <f>C47</f>
        <v>Collex-Bossy 3</v>
      </c>
      <c r="F65" s="25"/>
    </row>
    <row r="66" spans="1:6" ht="22" customHeight="1">
      <c r="A66" s="30"/>
      <c r="B66" s="18"/>
      <c r="C66" s="18"/>
      <c r="D66" s="18"/>
      <c r="E66" s="18"/>
      <c r="F66" s="18"/>
    </row>
    <row r="67" spans="1:6" ht="22" customHeight="1">
      <c r="A67" s="30"/>
      <c r="B67" s="18" t="s">
        <v>155</v>
      </c>
      <c r="C67" s="18" t="s">
        <v>156</v>
      </c>
      <c r="D67" s="18" t="s">
        <v>157</v>
      </c>
      <c r="E67" s="18" t="s">
        <v>158</v>
      </c>
      <c r="F67" s="25" t="s">
        <v>168</v>
      </c>
    </row>
    <row r="68" spans="1:6" ht="22" customHeight="1">
      <c r="A68" s="193" t="s">
        <v>209</v>
      </c>
      <c r="B68" s="34" t="str">
        <f>E49</f>
        <v>Aïre-Lignon Fém. 1</v>
      </c>
      <c r="C68" s="20" t="str">
        <f>D47</f>
        <v>Grand-Saconex 2</v>
      </c>
      <c r="D68" s="20" t="str">
        <f>C47</f>
        <v>Collex-Bossy 3</v>
      </c>
      <c r="E68" s="20" t="str">
        <f>B47</f>
        <v>Collex-Bossy 2</v>
      </c>
      <c r="F68" s="35" t="str">
        <f>E47</f>
        <v>Satigny 2</v>
      </c>
    </row>
    <row r="69" spans="1:6" ht="22" customHeight="1">
      <c r="A69" s="194"/>
      <c r="B69" s="20" t="str">
        <f>D49</f>
        <v>Olympique 4</v>
      </c>
      <c r="C69" s="20" t="str">
        <f>F47</f>
        <v>Versoix 2</v>
      </c>
      <c r="D69" s="20" t="str">
        <f>B49</f>
        <v>Donzelle 2</v>
      </c>
      <c r="E69" s="20" t="str">
        <f>C49</f>
        <v>Satigny 3</v>
      </c>
      <c r="F69" s="25"/>
    </row>
    <row r="70" spans="1:6" ht="22" customHeight="1">
      <c r="A70" s="30"/>
      <c r="B70" s="18"/>
      <c r="C70" s="18"/>
      <c r="D70" s="18"/>
      <c r="E70" s="18"/>
      <c r="F70" s="18"/>
    </row>
    <row r="71" spans="1:6" ht="22" customHeight="1">
      <c r="A71" s="30"/>
      <c r="B71" s="18" t="s">
        <v>155</v>
      </c>
      <c r="C71" s="18" t="s">
        <v>156</v>
      </c>
      <c r="D71" s="18" t="s">
        <v>157</v>
      </c>
      <c r="E71" s="18" t="s">
        <v>158</v>
      </c>
      <c r="F71" s="25" t="s">
        <v>168</v>
      </c>
    </row>
    <row r="72" spans="1:6" ht="22" customHeight="1">
      <c r="A72" s="198" t="s">
        <v>210</v>
      </c>
      <c r="B72" s="20" t="str">
        <f>B47</f>
        <v>Collex-Bossy 2</v>
      </c>
      <c r="C72" s="20" t="str">
        <f>E47</f>
        <v>Satigny 2</v>
      </c>
      <c r="D72" s="20" t="str">
        <f>D47</f>
        <v>Grand-Saconex 2</v>
      </c>
      <c r="E72" s="20" t="str">
        <f>C47</f>
        <v>Collex-Bossy 3</v>
      </c>
      <c r="F72" s="35" t="str">
        <f>F47</f>
        <v>Versoix 2</v>
      </c>
    </row>
    <row r="73" spans="1:6" ht="22" customHeight="1">
      <c r="A73" s="199"/>
      <c r="B73" s="34" t="str">
        <f>E49</f>
        <v>Aïre-Lignon Fém. 1</v>
      </c>
      <c r="C73" s="20" t="str">
        <f>B49</f>
        <v>Donzelle 2</v>
      </c>
      <c r="D73" s="20" t="str">
        <f>C49</f>
        <v>Satigny 3</v>
      </c>
      <c r="E73" s="20" t="str">
        <f>D49</f>
        <v>Olympique 4</v>
      </c>
      <c r="F73" s="25"/>
    </row>
    <row r="74" spans="1:6" ht="22" customHeight="1">
      <c r="A74" s="27"/>
      <c r="B74" s="37"/>
      <c r="C74" s="37"/>
      <c r="D74" s="37"/>
      <c r="E74" s="37"/>
      <c r="F74" s="37"/>
    </row>
    <row r="75" spans="1:6" ht="22" customHeight="1">
      <c r="B75" s="36" t="s">
        <v>175</v>
      </c>
      <c r="C75" s="38"/>
      <c r="D75" s="38"/>
      <c r="E75" s="38"/>
      <c r="F75" s="38"/>
    </row>
  </sheetData>
  <sheetCalcPr fullCalcOnLoad="1"/>
  <mergeCells count="18">
    <mergeCell ref="A72:A73"/>
    <mergeCell ref="A26:A27"/>
    <mergeCell ref="A30:A31"/>
    <mergeCell ref="A34:A35"/>
    <mergeCell ref="A39:F39"/>
    <mergeCell ref="A40:F40"/>
    <mergeCell ref="A41:F41"/>
    <mergeCell ref="A52:A53"/>
    <mergeCell ref="A56:A57"/>
    <mergeCell ref="A60:A61"/>
    <mergeCell ref="A64:A65"/>
    <mergeCell ref="A68:A69"/>
    <mergeCell ref="A22:A23"/>
    <mergeCell ref="A1:F1"/>
    <mergeCell ref="A2:F2"/>
    <mergeCell ref="A3:F3"/>
    <mergeCell ref="A14:A15"/>
    <mergeCell ref="A18:A19"/>
  </mergeCells>
  <printOptions horizontalCentered="1"/>
  <pageMargins left="0.39370078740157483" right="0.39370078740157483" top="0.39370078740157483" bottom="0.39370078740157483" header="0.31496062992125984" footer="0.11811023622047245"/>
  <headerFooter>
    <oddFooter>&amp;LACGF-LJ-février 2015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J35"/>
  <sheetViews>
    <sheetView tabSelected="1" workbookViewId="0">
      <selection activeCell="L5" sqref="L5"/>
    </sheetView>
  </sheetViews>
  <sheetFormatPr baseColWidth="10" defaultRowHeight="14"/>
  <cols>
    <col min="1" max="1" width="8.6640625" customWidth="1"/>
    <col min="2" max="5" width="15.6640625" customWidth="1"/>
    <col min="6" max="6" width="8.6640625" customWidth="1"/>
    <col min="7" max="10" width="15.6640625" customWidth="1"/>
  </cols>
  <sheetData>
    <row r="1" spans="1:10" ht="27">
      <c r="A1" s="201" t="s">
        <v>136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27">
      <c r="A2" s="201" t="s">
        <v>176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 ht="27">
      <c r="A3" s="201" t="s">
        <v>177</v>
      </c>
      <c r="B3" s="201"/>
      <c r="C3" s="201"/>
      <c r="D3" s="201"/>
      <c r="E3" s="201"/>
      <c r="F3" s="201"/>
      <c r="G3" s="201"/>
      <c r="H3" s="201"/>
      <c r="I3" s="201"/>
      <c r="J3" s="201"/>
    </row>
    <row r="4" spans="1:10">
      <c r="A4" s="2"/>
      <c r="B4" s="11" t="s">
        <v>160</v>
      </c>
      <c r="C4" s="2"/>
      <c r="D4" s="11" t="s">
        <v>159</v>
      </c>
      <c r="E4" s="2"/>
      <c r="F4" s="2"/>
      <c r="G4" s="2"/>
      <c r="H4" s="2"/>
      <c r="I4" s="2"/>
      <c r="J4" s="2"/>
    </row>
    <row r="5" spans="1:10">
      <c r="B5" s="202"/>
      <c r="C5" s="202"/>
      <c r="D5" s="202"/>
      <c r="E5" s="202"/>
    </row>
    <row r="6" spans="1:10" s="2" customFormat="1">
      <c r="B6" s="3">
        <v>1</v>
      </c>
      <c r="C6" s="3">
        <v>2</v>
      </c>
      <c r="D6" s="3">
        <v>3</v>
      </c>
      <c r="E6" s="3">
        <v>4</v>
      </c>
      <c r="F6" s="8"/>
      <c r="G6" s="3">
        <v>1</v>
      </c>
      <c r="H6" s="3">
        <v>2</v>
      </c>
      <c r="I6" s="3">
        <v>3</v>
      </c>
      <c r="J6" s="3">
        <v>4</v>
      </c>
    </row>
    <row r="7" spans="1:10" s="2" customFormat="1">
      <c r="B7" s="12" t="s">
        <v>144</v>
      </c>
      <c r="C7" s="12" t="s">
        <v>145</v>
      </c>
      <c r="D7" s="12" t="s">
        <v>153</v>
      </c>
      <c r="E7" s="12" t="s">
        <v>154</v>
      </c>
      <c r="F7" s="13"/>
      <c r="G7" s="12" t="s">
        <v>146</v>
      </c>
      <c r="H7" s="12" t="s">
        <v>148</v>
      </c>
      <c r="I7" s="44" t="s">
        <v>124</v>
      </c>
      <c r="J7" s="44" t="s">
        <v>123</v>
      </c>
    </row>
    <row r="8" spans="1:10" s="2" customFormat="1">
      <c r="B8" s="4">
        <v>5</v>
      </c>
      <c r="C8" s="4">
        <v>6</v>
      </c>
      <c r="D8" s="4">
        <v>7</v>
      </c>
      <c r="E8" s="4">
        <v>8</v>
      </c>
      <c r="F8" s="8"/>
      <c r="G8" s="4">
        <v>5</v>
      </c>
      <c r="H8" s="4">
        <v>6</v>
      </c>
      <c r="I8" s="4">
        <v>7</v>
      </c>
      <c r="J8" s="4">
        <v>8</v>
      </c>
    </row>
    <row r="9" spans="1:10" s="2" customFormat="1">
      <c r="B9" s="16" t="s">
        <v>125</v>
      </c>
      <c r="C9" s="16" t="s">
        <v>150</v>
      </c>
      <c r="D9" s="16" t="s">
        <v>169</v>
      </c>
      <c r="E9" s="16" t="s">
        <v>116</v>
      </c>
      <c r="F9" s="13"/>
      <c r="G9" s="16" t="s">
        <v>126</v>
      </c>
      <c r="H9" s="16" t="s">
        <v>127</v>
      </c>
      <c r="I9" s="16" t="s">
        <v>151</v>
      </c>
      <c r="J9" s="16" t="s">
        <v>117</v>
      </c>
    </row>
    <row r="10" spans="1:10" s="17" customFormat="1">
      <c r="B10" s="13"/>
      <c r="C10" s="13"/>
      <c r="D10" s="13"/>
      <c r="E10" s="13"/>
      <c r="F10" s="13"/>
      <c r="G10" s="13"/>
      <c r="H10" s="13"/>
      <c r="I10" s="13"/>
      <c r="J10" s="13"/>
    </row>
    <row r="11" spans="1:10" s="8" customFormat="1" ht="15">
      <c r="B11" s="203" t="s">
        <v>170</v>
      </c>
      <c r="C11" s="203"/>
      <c r="D11" s="203"/>
      <c r="E11" s="203"/>
      <c r="F11" s="13"/>
      <c r="G11" s="203" t="s">
        <v>171</v>
      </c>
      <c r="H11" s="203"/>
      <c r="I11" s="203"/>
      <c r="J11" s="203"/>
    </row>
    <row r="12" spans="1:10" s="6" customFormat="1"/>
    <row r="13" spans="1:10" s="1" customFormat="1" ht="20" customHeight="1">
      <c r="A13" s="204" t="s">
        <v>180</v>
      </c>
      <c r="B13" s="28" t="s">
        <v>155</v>
      </c>
      <c r="C13" s="28" t="s">
        <v>156</v>
      </c>
      <c r="D13" s="28" t="s">
        <v>157</v>
      </c>
      <c r="E13" s="28" t="s">
        <v>158</v>
      </c>
      <c r="F13" s="204" t="s">
        <v>181</v>
      </c>
      <c r="G13" s="28" t="s">
        <v>155</v>
      </c>
      <c r="H13" s="28" t="s">
        <v>156</v>
      </c>
      <c r="I13" s="28" t="s">
        <v>157</v>
      </c>
      <c r="J13" s="28" t="s">
        <v>158</v>
      </c>
    </row>
    <row r="14" spans="1:10" s="1" customFormat="1" ht="20" customHeight="1">
      <c r="A14" s="205"/>
      <c r="B14" s="40" t="str">
        <f>E9</f>
        <v>St-Paul 1</v>
      </c>
      <c r="C14" s="40" t="str">
        <f>D9</f>
        <v>UGS 1</v>
      </c>
      <c r="D14" s="40" t="str">
        <f>C9</f>
        <v>Puplinge 1</v>
      </c>
      <c r="E14" s="40" t="str">
        <f>B9</f>
        <v>Chênois 1</v>
      </c>
      <c r="F14" s="205"/>
      <c r="G14" s="19" t="str">
        <f>J9</f>
        <v>Rhexia-Vessy 1</v>
      </c>
      <c r="H14" s="19" t="str">
        <f>I9</f>
        <v>Puplinge 2</v>
      </c>
      <c r="I14" s="19" t="str">
        <f>H9</f>
        <v>Chênois 2</v>
      </c>
      <c r="J14" s="19" t="str">
        <f>G9</f>
        <v>Chênois 3</v>
      </c>
    </row>
    <row r="15" spans="1:10" s="1" customFormat="1" ht="20" customHeight="1">
      <c r="A15" s="206"/>
      <c r="B15" s="40" t="str">
        <f>B7</f>
        <v>Champel 1</v>
      </c>
      <c r="C15" s="40" t="str">
        <f>C7</f>
        <v>Champel 2</v>
      </c>
      <c r="D15" s="40" t="str">
        <f>D7</f>
        <v>Choulex 1</v>
      </c>
      <c r="E15" s="40" t="str">
        <f>E7</f>
        <v>Coheran 1</v>
      </c>
      <c r="F15" s="206"/>
      <c r="G15" s="19" t="str">
        <f>G7</f>
        <v>Champel 3</v>
      </c>
      <c r="H15" s="19" t="str">
        <f>H7</f>
        <v>Meinier 1</v>
      </c>
      <c r="I15" s="34" t="str">
        <f>I7</f>
        <v>FF Chênois 1</v>
      </c>
      <c r="J15" s="34" t="str">
        <f>J7</f>
        <v>Coheran Filles</v>
      </c>
    </row>
    <row r="16" spans="1:10" s="6" customFormat="1" ht="20" customHeight="1">
      <c r="A16" s="9"/>
      <c r="B16" s="42"/>
      <c r="C16" s="42"/>
      <c r="D16" s="42"/>
      <c r="E16" s="42"/>
      <c r="F16" s="9"/>
      <c r="G16" s="7"/>
      <c r="H16" s="7"/>
      <c r="I16" s="7"/>
      <c r="J16" s="7"/>
    </row>
    <row r="17" spans="1:10" ht="20" customHeight="1">
      <c r="A17" s="207" t="s">
        <v>182</v>
      </c>
      <c r="B17" s="43" t="s">
        <v>155</v>
      </c>
      <c r="C17" s="43" t="s">
        <v>156</v>
      </c>
      <c r="D17" s="43" t="s">
        <v>157</v>
      </c>
      <c r="E17" s="43" t="s">
        <v>158</v>
      </c>
      <c r="F17" s="207" t="s">
        <v>183</v>
      </c>
      <c r="G17" s="28" t="s">
        <v>155</v>
      </c>
      <c r="H17" s="28" t="s">
        <v>156</v>
      </c>
      <c r="I17" s="28" t="s">
        <v>157</v>
      </c>
      <c r="J17" s="28" t="s">
        <v>158</v>
      </c>
    </row>
    <row r="18" spans="1:10" ht="20" customHeight="1">
      <c r="A18" s="208"/>
      <c r="B18" s="40" t="str">
        <f>B9</f>
        <v>Chênois 1</v>
      </c>
      <c r="C18" s="40" t="str">
        <f>E7</f>
        <v>Coheran 1</v>
      </c>
      <c r="D18" s="40" t="str">
        <f>D7</f>
        <v>Choulex 1</v>
      </c>
      <c r="E18" s="41" t="str">
        <f>C7</f>
        <v>Champel 2</v>
      </c>
      <c r="F18" s="208"/>
      <c r="G18" s="19" t="str">
        <f>G9</f>
        <v>Chênois 3</v>
      </c>
      <c r="H18" s="34" t="str">
        <f>J7</f>
        <v>Coheran Filles</v>
      </c>
      <c r="I18" s="34" t="str">
        <f>I7</f>
        <v>FF Chênois 1</v>
      </c>
      <c r="J18" s="19" t="str">
        <f>H7</f>
        <v>Meinier 1</v>
      </c>
    </row>
    <row r="19" spans="1:10" ht="20" customHeight="1">
      <c r="A19" s="209"/>
      <c r="B19" s="40" t="str">
        <f>E9</f>
        <v>St-Paul 1</v>
      </c>
      <c r="C19" s="40" t="str">
        <f>C9</f>
        <v>Puplinge 1</v>
      </c>
      <c r="D19" s="40" t="str">
        <f>D9</f>
        <v>UGS 1</v>
      </c>
      <c r="E19" s="41" t="str">
        <f>B7</f>
        <v>Champel 1</v>
      </c>
      <c r="F19" s="209"/>
      <c r="G19" s="19" t="str">
        <f>J9</f>
        <v>Rhexia-Vessy 1</v>
      </c>
      <c r="H19" s="19" t="str">
        <f>H9</f>
        <v>Chênois 2</v>
      </c>
      <c r="I19" s="20" t="str">
        <f>I9</f>
        <v>Puplinge 2</v>
      </c>
      <c r="J19" s="19" t="str">
        <f>G7</f>
        <v>Champel 3</v>
      </c>
    </row>
    <row r="20" spans="1:10" s="6" customFormat="1" ht="20" customHeight="1">
      <c r="A20" s="9"/>
      <c r="B20" s="42"/>
      <c r="C20" s="42"/>
      <c r="D20" s="42"/>
      <c r="E20" s="42"/>
      <c r="F20" s="9"/>
      <c r="G20" s="7"/>
      <c r="H20" s="7"/>
      <c r="I20" s="7"/>
      <c r="J20" s="7"/>
    </row>
    <row r="21" spans="1:10" ht="20" customHeight="1">
      <c r="A21" s="200" t="s">
        <v>184</v>
      </c>
      <c r="B21" s="43" t="s">
        <v>155</v>
      </c>
      <c r="C21" s="43" t="s">
        <v>156</v>
      </c>
      <c r="D21" s="43" t="s">
        <v>157</v>
      </c>
      <c r="E21" s="43" t="s">
        <v>158</v>
      </c>
      <c r="F21" s="200" t="s">
        <v>195</v>
      </c>
      <c r="G21" s="28" t="s">
        <v>155</v>
      </c>
      <c r="H21" s="28" t="s">
        <v>156</v>
      </c>
      <c r="I21" s="28" t="s">
        <v>157</v>
      </c>
      <c r="J21" s="28" t="s">
        <v>158</v>
      </c>
    </row>
    <row r="22" spans="1:10" ht="20" customHeight="1">
      <c r="A22" s="200"/>
      <c r="B22" s="40" t="str">
        <f>E9</f>
        <v>St-Paul 1</v>
      </c>
      <c r="C22" s="40" t="str">
        <f>B7</f>
        <v>Champel 1</v>
      </c>
      <c r="D22" s="41" t="str">
        <f>D9</f>
        <v>UGS 1</v>
      </c>
      <c r="E22" s="40" t="str">
        <f>C9</f>
        <v>Puplinge 1</v>
      </c>
      <c r="F22" s="200"/>
      <c r="G22" s="19" t="str">
        <f>J9</f>
        <v>Rhexia-Vessy 1</v>
      </c>
      <c r="H22" s="20" t="str">
        <f>G7</f>
        <v>Champel 3</v>
      </c>
      <c r="I22" s="19" t="str">
        <f>I9</f>
        <v>Puplinge 2</v>
      </c>
      <c r="J22" s="15" t="str">
        <f>H9</f>
        <v>Chênois 2</v>
      </c>
    </row>
    <row r="23" spans="1:10" ht="20" customHeight="1">
      <c r="A23" s="200"/>
      <c r="B23" s="40" t="str">
        <f>C7</f>
        <v>Champel 2</v>
      </c>
      <c r="C23" s="40" t="str">
        <f>D7</f>
        <v>Choulex 1</v>
      </c>
      <c r="D23" s="41" t="str">
        <f>E7</f>
        <v>Coheran 1</v>
      </c>
      <c r="E23" s="40" t="str">
        <f>B9</f>
        <v>Chênois 1</v>
      </c>
      <c r="F23" s="200"/>
      <c r="G23" s="19" t="str">
        <f>H7</f>
        <v>Meinier 1</v>
      </c>
      <c r="H23" s="34" t="str">
        <f>I7</f>
        <v>FF Chênois 1</v>
      </c>
      <c r="I23" s="34" t="str">
        <f>J7</f>
        <v>Coheran Filles</v>
      </c>
      <c r="J23" s="15" t="str">
        <f>G9</f>
        <v>Chênois 3</v>
      </c>
    </row>
    <row r="24" spans="1:10" s="6" customFormat="1" ht="20" customHeight="1">
      <c r="A24" s="10"/>
      <c r="B24" s="42"/>
      <c r="C24" s="42"/>
      <c r="D24" s="42"/>
      <c r="E24" s="42"/>
      <c r="F24" s="10"/>
      <c r="G24" s="7"/>
      <c r="H24" s="7"/>
      <c r="I24" s="7"/>
      <c r="J24" s="7"/>
    </row>
    <row r="25" spans="1:10" ht="20" customHeight="1">
      <c r="A25" s="200" t="s">
        <v>196</v>
      </c>
      <c r="B25" s="43" t="s">
        <v>155</v>
      </c>
      <c r="C25" s="43" t="s">
        <v>156</v>
      </c>
      <c r="D25" s="43" t="s">
        <v>157</v>
      </c>
      <c r="E25" s="43" t="s">
        <v>158</v>
      </c>
      <c r="F25" s="200" t="s">
        <v>197</v>
      </c>
      <c r="G25" s="28" t="s">
        <v>155</v>
      </c>
      <c r="H25" s="28" t="s">
        <v>156</v>
      </c>
      <c r="I25" s="28" t="s">
        <v>157</v>
      </c>
      <c r="J25" s="28" t="s">
        <v>158</v>
      </c>
    </row>
    <row r="26" spans="1:10" ht="20" customHeight="1">
      <c r="A26" s="200"/>
      <c r="B26" s="40" t="str">
        <f>C9</f>
        <v>Puplinge 1</v>
      </c>
      <c r="C26" s="40" t="str">
        <f>B9</f>
        <v>Chênois 1</v>
      </c>
      <c r="D26" s="40" t="str">
        <f>E7</f>
        <v>Coheran 1</v>
      </c>
      <c r="E26" s="40" t="str">
        <f>D7</f>
        <v>Choulex 1</v>
      </c>
      <c r="F26" s="200"/>
      <c r="G26" s="19" t="str">
        <f>H9</f>
        <v>Chênois 2</v>
      </c>
      <c r="H26" s="19" t="str">
        <f>G9</f>
        <v>Chênois 3</v>
      </c>
      <c r="I26" s="34" t="str">
        <f>J7</f>
        <v>Coheran Filles</v>
      </c>
      <c r="J26" s="34" t="str">
        <f>I7</f>
        <v>FF Chênois 1</v>
      </c>
    </row>
    <row r="27" spans="1:10" ht="20" customHeight="1">
      <c r="A27" s="200"/>
      <c r="B27" s="40" t="str">
        <f>E9</f>
        <v>St-Paul 1</v>
      </c>
      <c r="C27" s="40" t="str">
        <f>D9</f>
        <v>UGS 1</v>
      </c>
      <c r="D27" s="40" t="str">
        <f>B7</f>
        <v>Champel 1</v>
      </c>
      <c r="E27" s="40" t="str">
        <f>C7</f>
        <v>Champel 2</v>
      </c>
      <c r="F27" s="200"/>
      <c r="G27" s="19" t="str">
        <f>J9</f>
        <v>Rhexia-Vessy 1</v>
      </c>
      <c r="H27" s="19" t="str">
        <f>I9</f>
        <v>Puplinge 2</v>
      </c>
      <c r="I27" s="19" t="str">
        <f>G7</f>
        <v>Champel 3</v>
      </c>
      <c r="J27" s="19" t="str">
        <f>H7</f>
        <v>Meinier 1</v>
      </c>
    </row>
    <row r="28" spans="1:10" s="6" customFormat="1" ht="20" customHeight="1">
      <c r="A28" s="10"/>
      <c r="B28" s="42"/>
      <c r="C28" s="42"/>
      <c r="D28" s="42"/>
      <c r="E28" s="42"/>
      <c r="F28" s="10"/>
      <c r="G28" s="7"/>
      <c r="H28" s="7"/>
      <c r="I28" s="7"/>
      <c r="J28" s="7"/>
    </row>
    <row r="29" spans="1:10" ht="20" customHeight="1">
      <c r="A29" s="200" t="s">
        <v>198</v>
      </c>
      <c r="B29" s="43" t="s">
        <v>155</v>
      </c>
      <c r="C29" s="43" t="s">
        <v>156</v>
      </c>
      <c r="D29" s="43" t="s">
        <v>157</v>
      </c>
      <c r="E29" s="43" t="s">
        <v>158</v>
      </c>
      <c r="F29" s="200" t="s">
        <v>199</v>
      </c>
      <c r="G29" s="28" t="s">
        <v>155</v>
      </c>
      <c r="H29" s="28" t="s">
        <v>156</v>
      </c>
      <c r="I29" s="28" t="s">
        <v>157</v>
      </c>
      <c r="J29" s="28" t="s">
        <v>158</v>
      </c>
    </row>
    <row r="30" spans="1:10" ht="20" customHeight="1">
      <c r="A30" s="200"/>
      <c r="B30" s="40" t="str">
        <f>E9</f>
        <v>St-Paul 1</v>
      </c>
      <c r="C30" s="40" t="str">
        <f>C7</f>
        <v>Champel 2</v>
      </c>
      <c r="D30" s="40" t="str">
        <f>B7</f>
        <v>Champel 1</v>
      </c>
      <c r="E30" s="40" t="str">
        <f>D9</f>
        <v>UGS 1</v>
      </c>
      <c r="F30" s="200"/>
      <c r="G30" s="19" t="str">
        <f>J9</f>
        <v>Rhexia-Vessy 1</v>
      </c>
      <c r="H30" s="19" t="str">
        <f>H7</f>
        <v>Meinier 1</v>
      </c>
      <c r="I30" s="19" t="str">
        <f>G7</f>
        <v>Champel 3</v>
      </c>
      <c r="J30" s="19" t="str">
        <f>I9</f>
        <v>Puplinge 2</v>
      </c>
    </row>
    <row r="31" spans="1:10" ht="20" customHeight="1">
      <c r="A31" s="200"/>
      <c r="B31" s="40" t="str">
        <f>D7</f>
        <v>Choulex 1</v>
      </c>
      <c r="C31" s="40" t="str">
        <f>E7</f>
        <v>Coheran 1</v>
      </c>
      <c r="D31" s="40" t="str">
        <f>B9</f>
        <v>Chênois 1</v>
      </c>
      <c r="E31" s="40" t="str">
        <f>C9</f>
        <v>Puplinge 1</v>
      </c>
      <c r="F31" s="200"/>
      <c r="G31" s="19" t="str">
        <f>I7</f>
        <v>FF Chênois 1</v>
      </c>
      <c r="H31" s="34" t="str">
        <f>J7</f>
        <v>Coheran Filles</v>
      </c>
      <c r="I31" s="19" t="str">
        <f>G9</f>
        <v>Chênois 3</v>
      </c>
      <c r="J31" s="19" t="str">
        <f>H9</f>
        <v>Chênois 2</v>
      </c>
    </row>
    <row r="32" spans="1:10" s="6" customFormat="1" ht="20" customHeight="1">
      <c r="A32" s="10"/>
      <c r="B32" s="42"/>
      <c r="C32" s="42"/>
      <c r="D32" s="42"/>
      <c r="E32" s="42"/>
      <c r="F32" s="10"/>
      <c r="G32" s="7"/>
      <c r="H32" s="7"/>
      <c r="I32" s="7"/>
      <c r="J32" s="7"/>
    </row>
    <row r="33" spans="1:10" ht="20" customHeight="1">
      <c r="A33" s="200" t="s">
        <v>137</v>
      </c>
      <c r="B33" s="43" t="s">
        <v>155</v>
      </c>
      <c r="C33" s="43" t="s">
        <v>156</v>
      </c>
      <c r="D33" s="43" t="s">
        <v>157</v>
      </c>
      <c r="E33" s="43" t="s">
        <v>158</v>
      </c>
      <c r="F33" s="200" t="s">
        <v>138</v>
      </c>
      <c r="G33" s="28" t="s">
        <v>155</v>
      </c>
      <c r="H33" s="28" t="s">
        <v>156</v>
      </c>
      <c r="I33" s="28" t="s">
        <v>157</v>
      </c>
      <c r="J33" s="28" t="s">
        <v>158</v>
      </c>
    </row>
    <row r="34" spans="1:10" ht="20" customHeight="1">
      <c r="A34" s="200"/>
      <c r="B34" s="40" t="str">
        <f>D9</f>
        <v>UGS 1</v>
      </c>
      <c r="C34" s="40" t="str">
        <f>C9</f>
        <v>Puplinge 1</v>
      </c>
      <c r="D34" s="40" t="str">
        <f>B9</f>
        <v>Chênois 1</v>
      </c>
      <c r="E34" s="40" t="str">
        <f>E7</f>
        <v>Coheran 1</v>
      </c>
      <c r="F34" s="200"/>
      <c r="G34" s="19" t="str">
        <f>I9</f>
        <v>Puplinge 2</v>
      </c>
      <c r="H34" s="19" t="str">
        <f>H9</f>
        <v>Chênois 2</v>
      </c>
      <c r="I34" s="19" t="str">
        <f>G9</f>
        <v>Chênois 3</v>
      </c>
      <c r="J34" s="34" t="str">
        <f>J7</f>
        <v>Coheran Filles</v>
      </c>
    </row>
    <row r="35" spans="1:10" ht="20" customHeight="1">
      <c r="A35" s="200"/>
      <c r="B35" s="40" t="str">
        <f>E9</f>
        <v>St-Paul 1</v>
      </c>
      <c r="C35" s="40" t="str">
        <f>B7</f>
        <v>Champel 1</v>
      </c>
      <c r="D35" s="40" t="str">
        <f>C7</f>
        <v>Champel 2</v>
      </c>
      <c r="E35" s="40" t="str">
        <f>D7</f>
        <v>Choulex 1</v>
      </c>
      <c r="F35" s="200"/>
      <c r="G35" s="19" t="str">
        <f>J9</f>
        <v>Rhexia-Vessy 1</v>
      </c>
      <c r="H35" s="19" t="str">
        <f>G7</f>
        <v>Champel 3</v>
      </c>
      <c r="I35" s="19" t="str">
        <f>H7</f>
        <v>Meinier 1</v>
      </c>
      <c r="J35" s="34" t="str">
        <f>I7</f>
        <v>FF Chênois 1</v>
      </c>
    </row>
  </sheetData>
  <sheetCalcPr fullCalcOnLoad="1"/>
  <mergeCells count="18">
    <mergeCell ref="A1:J1"/>
    <mergeCell ref="A2:J2"/>
    <mergeCell ref="A3:J3"/>
    <mergeCell ref="B5:E5"/>
    <mergeCell ref="A21:A23"/>
    <mergeCell ref="F21:F23"/>
    <mergeCell ref="B11:E11"/>
    <mergeCell ref="G11:J11"/>
    <mergeCell ref="A13:A15"/>
    <mergeCell ref="F13:F15"/>
    <mergeCell ref="A17:A19"/>
    <mergeCell ref="F17:F19"/>
    <mergeCell ref="A33:A35"/>
    <mergeCell ref="F33:F35"/>
    <mergeCell ref="A25:A27"/>
    <mergeCell ref="F25:F27"/>
    <mergeCell ref="A29:A31"/>
    <mergeCell ref="F29:F31"/>
  </mergeCells>
  <phoneticPr fontId="33" type="noConversion"/>
  <printOptions horizontalCentered="1"/>
  <pageMargins left="0.39370078740157483" right="0.39370078740157483" top="0.39370078740157483" bottom="0.39370078740157483" header="0.31496062992125984" footer="0.19685039370078741"/>
  <headerFooter>
    <oddFooter>&amp;LACGF-LJ-février 2015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J30"/>
  <sheetViews>
    <sheetView workbookViewId="0">
      <selection activeCell="L6" sqref="L6"/>
    </sheetView>
  </sheetViews>
  <sheetFormatPr baseColWidth="10" defaultRowHeight="14"/>
  <cols>
    <col min="1" max="1" width="8.6640625" customWidth="1"/>
    <col min="2" max="5" width="15.6640625" customWidth="1"/>
    <col min="6" max="6" width="8.6640625" customWidth="1"/>
    <col min="7" max="10" width="15.6640625" customWidth="1"/>
  </cols>
  <sheetData>
    <row r="1" spans="1:10" ht="27">
      <c r="A1" s="201" t="s">
        <v>178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27">
      <c r="A2" s="201" t="s">
        <v>179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>
      <c r="A3" s="2"/>
      <c r="B3" s="11" t="s">
        <v>160</v>
      </c>
      <c r="C3" s="2"/>
      <c r="D3" s="11" t="s">
        <v>159</v>
      </c>
      <c r="E3" s="2"/>
      <c r="F3" s="2"/>
      <c r="G3" s="2"/>
      <c r="H3" s="2"/>
      <c r="I3" s="2"/>
      <c r="J3" s="2"/>
    </row>
    <row r="4" spans="1:10">
      <c r="B4" s="202"/>
      <c r="C4" s="202"/>
      <c r="D4" s="202"/>
      <c r="E4" s="202"/>
    </row>
    <row r="5" spans="1:10" s="2" customFormat="1">
      <c r="B5" s="3">
        <v>1</v>
      </c>
      <c r="C5" s="3">
        <v>2</v>
      </c>
      <c r="D5" s="3">
        <v>3</v>
      </c>
      <c r="E5" s="3">
        <v>4</v>
      </c>
      <c r="F5" s="8"/>
      <c r="G5" s="3">
        <v>1</v>
      </c>
      <c r="H5" s="3">
        <v>2</v>
      </c>
      <c r="I5" s="3">
        <v>3</v>
      </c>
      <c r="J5" s="3">
        <v>4</v>
      </c>
    </row>
    <row r="6" spans="1:10" s="2" customFormat="1">
      <c r="B6" s="12" t="s">
        <v>147</v>
      </c>
      <c r="C6" s="12" t="s">
        <v>161</v>
      </c>
      <c r="D6" s="12" t="s">
        <v>118</v>
      </c>
      <c r="E6" s="12" t="s">
        <v>164</v>
      </c>
      <c r="F6" s="13"/>
      <c r="G6" s="12" t="s">
        <v>162</v>
      </c>
      <c r="H6" s="12" t="s">
        <v>163</v>
      </c>
      <c r="I6" s="12" t="s">
        <v>119</v>
      </c>
      <c r="J6" s="12" t="s">
        <v>115</v>
      </c>
    </row>
    <row r="7" spans="1:10" s="2" customFormat="1">
      <c r="B7" s="4">
        <v>5</v>
      </c>
      <c r="C7" s="4">
        <v>6</v>
      </c>
      <c r="D7" s="4">
        <v>7</v>
      </c>
      <c r="E7" s="4">
        <v>8</v>
      </c>
      <c r="F7" s="8"/>
      <c r="G7" s="4">
        <v>5</v>
      </c>
      <c r="H7" s="4">
        <v>6</v>
      </c>
      <c r="I7" s="4">
        <v>7</v>
      </c>
      <c r="J7" s="4">
        <v>8</v>
      </c>
    </row>
    <row r="8" spans="1:10" s="2" customFormat="1">
      <c r="B8" s="16" t="s">
        <v>149</v>
      </c>
      <c r="C8" s="16" t="s">
        <v>120</v>
      </c>
      <c r="D8" s="16" t="s">
        <v>152</v>
      </c>
      <c r="E8" s="16" t="s">
        <v>167</v>
      </c>
      <c r="F8" s="13"/>
      <c r="G8" s="16" t="s">
        <v>165</v>
      </c>
      <c r="H8" s="16" t="s">
        <v>121</v>
      </c>
      <c r="I8" s="16" t="s">
        <v>166</v>
      </c>
      <c r="J8" s="16" t="s">
        <v>117</v>
      </c>
    </row>
    <row r="9" spans="1:10" s="17" customFormat="1">
      <c r="B9" s="13"/>
      <c r="C9" s="13"/>
      <c r="D9" s="13"/>
      <c r="E9" s="13"/>
      <c r="F9" s="13"/>
      <c r="G9" s="13"/>
      <c r="H9" s="13"/>
      <c r="I9" s="13"/>
      <c r="J9" s="13"/>
    </row>
    <row r="10" spans="1:10" s="8" customFormat="1" ht="15">
      <c r="B10" s="203" t="s">
        <v>170</v>
      </c>
      <c r="C10" s="203"/>
      <c r="D10" s="203"/>
      <c r="E10" s="203"/>
      <c r="F10" s="13"/>
      <c r="G10" s="203" t="s">
        <v>171</v>
      </c>
      <c r="H10" s="203"/>
      <c r="I10" s="203"/>
      <c r="J10" s="203"/>
    </row>
    <row r="11" spans="1:10" s="1" customFormat="1" ht="20" customHeight="1">
      <c r="A11" s="204" t="s">
        <v>185</v>
      </c>
      <c r="B11" s="28" t="s">
        <v>155</v>
      </c>
      <c r="C11" s="28" t="s">
        <v>156</v>
      </c>
      <c r="D11" s="28" t="s">
        <v>157</v>
      </c>
      <c r="E11" s="28" t="s">
        <v>158</v>
      </c>
      <c r="F11" s="204" t="s">
        <v>186</v>
      </c>
      <c r="G11" s="28" t="s">
        <v>155</v>
      </c>
      <c r="H11" s="28" t="s">
        <v>156</v>
      </c>
      <c r="I11" s="28" t="s">
        <v>157</v>
      </c>
      <c r="J11" s="28" t="s">
        <v>158</v>
      </c>
    </row>
    <row r="12" spans="1:10" s="1" customFormat="1" ht="20" customHeight="1">
      <c r="A12" s="205"/>
      <c r="B12" s="14" t="str">
        <f>E8</f>
        <v>Coheran 2</v>
      </c>
      <c r="C12" s="14" t="str">
        <f>D8</f>
        <v>UGS 2</v>
      </c>
      <c r="D12" s="14" t="str">
        <f>C8</f>
        <v>Puplinge 3</v>
      </c>
      <c r="E12" s="14" t="str">
        <f>B8</f>
        <v>Meinier 2</v>
      </c>
      <c r="F12" s="205"/>
      <c r="G12" s="19" t="str">
        <f>J8</f>
        <v>Rhexia-Vessy 1</v>
      </c>
      <c r="H12" s="19" t="str">
        <f>I8</f>
        <v>UGS 3</v>
      </c>
      <c r="I12" s="19" t="str">
        <f>H8</f>
        <v>St- Paul 2</v>
      </c>
      <c r="J12" s="19" t="str">
        <f>G8</f>
        <v>Meinier 3</v>
      </c>
    </row>
    <row r="13" spans="1:10" s="1" customFormat="1" ht="20" customHeight="1">
      <c r="A13" s="206"/>
      <c r="B13" s="14" t="str">
        <f>B6</f>
        <v>Champel 4</v>
      </c>
      <c r="C13" s="14" t="str">
        <f>C6</f>
        <v>Champel 5</v>
      </c>
      <c r="D13" s="14" t="str">
        <f>D6</f>
        <v>Chênois 4</v>
      </c>
      <c r="E13" s="14" t="str">
        <f>E6</f>
        <v>Choulex 2</v>
      </c>
      <c r="F13" s="206"/>
      <c r="G13" s="19" t="str">
        <f>G6</f>
        <v>Champel 6</v>
      </c>
      <c r="H13" s="19" t="str">
        <f>H6</f>
        <v>Champel 7</v>
      </c>
      <c r="I13" s="19" t="str">
        <f>I6</f>
        <v>Chênois 5</v>
      </c>
      <c r="J13" s="19" t="str">
        <f>J6</f>
        <v>Coheran 3</v>
      </c>
    </row>
    <row r="14" spans="1:10" s="6" customFormat="1" ht="20" customHeight="1">
      <c r="A14" s="9"/>
      <c r="B14" s="7"/>
      <c r="C14" s="7"/>
      <c r="D14" s="7"/>
      <c r="E14" s="7"/>
      <c r="F14" s="9"/>
      <c r="G14" s="7"/>
      <c r="H14" s="7"/>
      <c r="I14" s="7"/>
      <c r="J14" s="7"/>
    </row>
    <row r="15" spans="1:10" ht="20" customHeight="1">
      <c r="A15" s="207" t="s">
        <v>187</v>
      </c>
      <c r="B15" s="28" t="s">
        <v>155</v>
      </c>
      <c r="C15" s="28" t="s">
        <v>156</v>
      </c>
      <c r="D15" s="28" t="s">
        <v>157</v>
      </c>
      <c r="E15" s="28" t="s">
        <v>158</v>
      </c>
      <c r="F15" s="207" t="s">
        <v>188</v>
      </c>
      <c r="G15" s="28" t="s">
        <v>155</v>
      </c>
      <c r="H15" s="28" t="s">
        <v>156</v>
      </c>
      <c r="I15" s="28" t="s">
        <v>157</v>
      </c>
      <c r="J15" s="28" t="s">
        <v>158</v>
      </c>
    </row>
    <row r="16" spans="1:10" ht="20" customHeight="1">
      <c r="A16" s="208"/>
      <c r="B16" s="14" t="str">
        <f>B8</f>
        <v>Meinier 2</v>
      </c>
      <c r="C16" s="14" t="str">
        <f>E6</f>
        <v>Choulex 2</v>
      </c>
      <c r="D16" s="19" t="str">
        <f>D6</f>
        <v>Chênois 4</v>
      </c>
      <c r="E16" s="15" t="str">
        <f>C6</f>
        <v>Champel 5</v>
      </c>
      <c r="F16" s="208"/>
      <c r="G16" s="19" t="str">
        <f>G8</f>
        <v>Meinier 3</v>
      </c>
      <c r="H16" s="19" t="str">
        <f>J6</f>
        <v>Coheran 3</v>
      </c>
      <c r="I16" s="19" t="str">
        <f>I6</f>
        <v>Chênois 5</v>
      </c>
      <c r="J16" s="15" t="str">
        <f>H6</f>
        <v>Champel 7</v>
      </c>
    </row>
    <row r="17" spans="1:10" ht="20" customHeight="1">
      <c r="A17" s="209"/>
      <c r="B17" s="14" t="str">
        <f>E8</f>
        <v>Coheran 2</v>
      </c>
      <c r="C17" s="14" t="str">
        <f>C8</f>
        <v>Puplinge 3</v>
      </c>
      <c r="D17" s="19" t="str">
        <f>D8</f>
        <v>UGS 2</v>
      </c>
      <c r="E17" s="15" t="str">
        <f>B6</f>
        <v>Champel 4</v>
      </c>
      <c r="F17" s="209"/>
      <c r="G17" s="19" t="str">
        <f>J8</f>
        <v>Rhexia-Vessy 1</v>
      </c>
      <c r="H17" s="19" t="str">
        <f>H8</f>
        <v>St- Paul 2</v>
      </c>
      <c r="I17" s="19" t="str">
        <f>I8</f>
        <v>UGS 3</v>
      </c>
      <c r="J17" s="15" t="str">
        <f>G6</f>
        <v>Champel 6</v>
      </c>
    </row>
    <row r="18" spans="1:10" s="6" customFormat="1" ht="20" customHeight="1">
      <c r="A18" s="9"/>
      <c r="B18" s="7"/>
      <c r="C18" s="7"/>
      <c r="D18" s="7"/>
      <c r="E18" s="7"/>
      <c r="F18" s="9"/>
      <c r="G18" s="7"/>
      <c r="H18" s="7"/>
      <c r="I18" s="7"/>
      <c r="J18" s="7"/>
    </row>
    <row r="19" spans="1:10" ht="20" customHeight="1">
      <c r="A19" s="200" t="s">
        <v>189</v>
      </c>
      <c r="B19" s="28" t="s">
        <v>155</v>
      </c>
      <c r="C19" s="28" t="s">
        <v>156</v>
      </c>
      <c r="D19" s="28" t="s">
        <v>157</v>
      </c>
      <c r="E19" s="28" t="s">
        <v>158</v>
      </c>
      <c r="F19" s="200" t="s">
        <v>190</v>
      </c>
      <c r="G19" s="28" t="s">
        <v>155</v>
      </c>
      <c r="H19" s="28" t="s">
        <v>156</v>
      </c>
      <c r="I19" s="28" t="s">
        <v>157</v>
      </c>
      <c r="J19" s="28" t="s">
        <v>158</v>
      </c>
    </row>
    <row r="20" spans="1:10" ht="20" customHeight="1">
      <c r="A20" s="200"/>
      <c r="B20" s="14" t="str">
        <f>E8</f>
        <v>Coheran 2</v>
      </c>
      <c r="C20" s="14" t="str">
        <f>B6</f>
        <v>Champel 4</v>
      </c>
      <c r="D20" s="14" t="str">
        <f>D8</f>
        <v>UGS 2</v>
      </c>
      <c r="E20" s="14" t="str">
        <f>C8</f>
        <v>Puplinge 3</v>
      </c>
      <c r="F20" s="200"/>
      <c r="G20" s="19" t="str">
        <f>J8</f>
        <v>Rhexia-Vessy 1</v>
      </c>
      <c r="H20" s="19" t="str">
        <f>G6</f>
        <v>Champel 6</v>
      </c>
      <c r="I20" s="19" t="str">
        <f>I8</f>
        <v>UGS 3</v>
      </c>
      <c r="J20" s="19" t="str">
        <f>H8</f>
        <v>St- Paul 2</v>
      </c>
    </row>
    <row r="21" spans="1:10" ht="20" customHeight="1">
      <c r="A21" s="200"/>
      <c r="B21" s="14" t="str">
        <f>C6</f>
        <v>Champel 5</v>
      </c>
      <c r="C21" s="14" t="str">
        <f>D6</f>
        <v>Chênois 4</v>
      </c>
      <c r="D21" s="14" t="str">
        <f>E6</f>
        <v>Choulex 2</v>
      </c>
      <c r="E21" s="14" t="str">
        <f>B8</f>
        <v>Meinier 2</v>
      </c>
      <c r="F21" s="200"/>
      <c r="G21" s="19" t="str">
        <f>H6</f>
        <v>Champel 7</v>
      </c>
      <c r="H21" s="19" t="str">
        <f>I6</f>
        <v>Chênois 5</v>
      </c>
      <c r="I21" s="19" t="str">
        <f>J6</f>
        <v>Coheran 3</v>
      </c>
      <c r="J21" s="19" t="str">
        <f>G8</f>
        <v>Meinier 3</v>
      </c>
    </row>
    <row r="22" spans="1:10" s="6" customFormat="1" ht="20" customHeight="1">
      <c r="A22" s="10"/>
      <c r="B22" s="7"/>
      <c r="C22" s="7"/>
      <c r="D22" s="7"/>
      <c r="E22" s="7"/>
      <c r="F22" s="10"/>
      <c r="G22" s="7"/>
      <c r="H22" s="7"/>
      <c r="I22" s="7"/>
      <c r="J22" s="7"/>
    </row>
    <row r="23" spans="1:10" ht="20" customHeight="1">
      <c r="A23" s="200" t="s">
        <v>191</v>
      </c>
      <c r="B23" s="28" t="s">
        <v>155</v>
      </c>
      <c r="C23" s="28" t="s">
        <v>156</v>
      </c>
      <c r="D23" s="28" t="s">
        <v>157</v>
      </c>
      <c r="E23" s="28" t="s">
        <v>158</v>
      </c>
      <c r="F23" s="200" t="s">
        <v>192</v>
      </c>
      <c r="G23" s="28" t="s">
        <v>155</v>
      </c>
      <c r="H23" s="28" t="s">
        <v>156</v>
      </c>
      <c r="I23" s="28" t="s">
        <v>157</v>
      </c>
      <c r="J23" s="28" t="s">
        <v>158</v>
      </c>
    </row>
    <row r="24" spans="1:10" ht="20" customHeight="1">
      <c r="A24" s="200"/>
      <c r="B24" s="14" t="str">
        <f>C8</f>
        <v>Puplinge 3</v>
      </c>
      <c r="C24" s="19" t="str">
        <f>B8</f>
        <v>Meinier 2</v>
      </c>
      <c r="D24" s="14" t="str">
        <f>E6</f>
        <v>Choulex 2</v>
      </c>
      <c r="E24" s="14" t="str">
        <f>D6</f>
        <v>Chênois 4</v>
      </c>
      <c r="F24" s="200"/>
      <c r="G24" s="19" t="str">
        <f>H8</f>
        <v>St- Paul 2</v>
      </c>
      <c r="H24" s="19" t="str">
        <f>G8</f>
        <v>Meinier 3</v>
      </c>
      <c r="I24" s="19" t="str">
        <f>J6</f>
        <v>Coheran 3</v>
      </c>
      <c r="J24" s="19" t="str">
        <f>I6</f>
        <v>Chênois 5</v>
      </c>
    </row>
    <row r="25" spans="1:10" ht="20" customHeight="1">
      <c r="A25" s="200"/>
      <c r="B25" s="14" t="str">
        <f>E8</f>
        <v>Coheran 2</v>
      </c>
      <c r="C25" s="19" t="str">
        <f>D8</f>
        <v>UGS 2</v>
      </c>
      <c r="D25" s="14" t="str">
        <f>B6</f>
        <v>Champel 4</v>
      </c>
      <c r="E25" s="14" t="str">
        <f>C6</f>
        <v>Champel 5</v>
      </c>
      <c r="F25" s="200"/>
      <c r="G25" s="19" t="str">
        <f>J8</f>
        <v>Rhexia-Vessy 1</v>
      </c>
      <c r="H25" s="19" t="str">
        <f>I8</f>
        <v>UGS 3</v>
      </c>
      <c r="I25" s="19" t="str">
        <f>G6</f>
        <v>Champel 6</v>
      </c>
      <c r="J25" s="19" t="str">
        <f>H6</f>
        <v>Champel 7</v>
      </c>
    </row>
    <row r="26" spans="1:10" s="6" customFormat="1" ht="20" customHeight="1">
      <c r="A26" s="10"/>
      <c r="B26" s="7"/>
      <c r="C26" s="7"/>
      <c r="D26" s="7"/>
      <c r="E26" s="7"/>
      <c r="F26" s="10"/>
      <c r="G26" s="7"/>
      <c r="H26" s="7"/>
      <c r="I26" s="7"/>
      <c r="J26" s="7"/>
    </row>
    <row r="27" spans="1:10" ht="20" customHeight="1">
      <c r="A27" s="200" t="s">
        <v>193</v>
      </c>
      <c r="B27" s="28" t="s">
        <v>155</v>
      </c>
      <c r="C27" s="28" t="s">
        <v>156</v>
      </c>
      <c r="D27" s="28" t="s">
        <v>157</v>
      </c>
      <c r="E27" s="28" t="s">
        <v>158</v>
      </c>
      <c r="F27" s="200" t="s">
        <v>194</v>
      </c>
      <c r="G27" s="28" t="s">
        <v>155</v>
      </c>
      <c r="H27" s="28" t="s">
        <v>156</v>
      </c>
      <c r="I27" s="28" t="s">
        <v>157</v>
      </c>
      <c r="J27" s="28" t="s">
        <v>158</v>
      </c>
    </row>
    <row r="28" spans="1:10" ht="20" customHeight="1">
      <c r="A28" s="200"/>
      <c r="B28" s="14" t="str">
        <f>E8</f>
        <v>Coheran 2</v>
      </c>
      <c r="C28" s="14" t="str">
        <f>C6</f>
        <v>Champel 5</v>
      </c>
      <c r="D28" s="14" t="str">
        <f>B6</f>
        <v>Champel 4</v>
      </c>
      <c r="E28" s="14" t="str">
        <f>D8</f>
        <v>UGS 2</v>
      </c>
      <c r="F28" s="200"/>
      <c r="G28" s="19" t="str">
        <f>J8</f>
        <v>Rhexia-Vessy 1</v>
      </c>
      <c r="H28" s="19" t="str">
        <f>H6</f>
        <v>Champel 7</v>
      </c>
      <c r="I28" s="19" t="str">
        <f>G6</f>
        <v>Champel 6</v>
      </c>
      <c r="J28" s="19" t="str">
        <f>I8</f>
        <v>UGS 3</v>
      </c>
    </row>
    <row r="29" spans="1:10" ht="20" customHeight="1">
      <c r="A29" s="200"/>
      <c r="B29" s="14" t="str">
        <f>D6</f>
        <v>Chênois 4</v>
      </c>
      <c r="C29" s="14" t="str">
        <f>E6</f>
        <v>Choulex 2</v>
      </c>
      <c r="D29" s="14" t="str">
        <f>B8</f>
        <v>Meinier 2</v>
      </c>
      <c r="E29" s="14" t="str">
        <f>C8</f>
        <v>Puplinge 3</v>
      </c>
      <c r="F29" s="200"/>
      <c r="G29" s="19" t="str">
        <f>I6</f>
        <v>Chênois 5</v>
      </c>
      <c r="H29" s="19" t="str">
        <f>J6</f>
        <v>Coheran 3</v>
      </c>
      <c r="I29" s="19" t="str">
        <f>G8</f>
        <v>Meinier 3</v>
      </c>
      <c r="J29" s="19" t="str">
        <f>H8</f>
        <v>St- Paul 2</v>
      </c>
    </row>
    <row r="30" spans="1:10" s="6" customFormat="1" ht="20" customHeight="1">
      <c r="A30" s="10"/>
      <c r="B30" s="7"/>
      <c r="C30" s="7"/>
      <c r="D30" s="7"/>
      <c r="E30" s="7"/>
      <c r="F30" s="10"/>
      <c r="G30" s="7"/>
      <c r="H30" s="7"/>
      <c r="I30" s="7"/>
      <c r="J30" s="7"/>
    </row>
  </sheetData>
  <sheetCalcPr fullCalcOnLoad="1"/>
  <mergeCells count="15">
    <mergeCell ref="A1:J1"/>
    <mergeCell ref="A2:J2"/>
    <mergeCell ref="B4:E4"/>
    <mergeCell ref="A11:A13"/>
    <mergeCell ref="F11:F13"/>
    <mergeCell ref="B10:E10"/>
    <mergeCell ref="G10:J10"/>
    <mergeCell ref="A27:A29"/>
    <mergeCell ref="F27:F29"/>
    <mergeCell ref="A15:A17"/>
    <mergeCell ref="F15:F17"/>
    <mergeCell ref="A19:A21"/>
    <mergeCell ref="F19:F21"/>
    <mergeCell ref="A23:A25"/>
    <mergeCell ref="F23:F25"/>
  </mergeCells>
  <phoneticPr fontId="33" type="noConversion"/>
  <printOptions horizontalCentered="1"/>
  <pageMargins left="0.39370078740157483" right="0.39370078740157483" top="0.39370078740157483" bottom="0.39370078740157483" header="0.31496062992125984" footer="0.19685039370078741"/>
  <headerFooter>
    <oddFooter>&amp;LACGF-LJ-février 2015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Liste équipes E Tour Printemps</vt:lpstr>
      <vt:lpstr>Répartition des équipes</vt:lpstr>
      <vt:lpstr>Feuil2</vt:lpstr>
      <vt:lpstr>Zone 1 matin </vt:lpstr>
      <vt:lpstr>Zone 4 Matin</vt:lpstr>
      <vt:lpstr>Zone 4 Après-midi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Jolidon</dc:creator>
  <cp:lastModifiedBy>Patrick Böhling</cp:lastModifiedBy>
  <cp:lastPrinted>2017-03-18T23:09:59Z</cp:lastPrinted>
  <dcterms:created xsi:type="dcterms:W3CDTF">2015-02-13T19:41:35Z</dcterms:created>
  <dcterms:modified xsi:type="dcterms:W3CDTF">2017-05-11T10:26:33Z</dcterms:modified>
</cp:coreProperties>
</file>